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_POPDAN\Desktop\PNS\"/>
    </mc:Choice>
  </mc:AlternateContent>
  <xr:revisionPtr revIDLastSave="0" documentId="13_ncr:1_{1AFD52E0-30D2-44AB-88B1-12E3B3D06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  <c r="D46" i="1"/>
  <c r="D45" i="1"/>
  <c r="D44" i="1"/>
  <c r="C43" i="1"/>
  <c r="B43" i="1"/>
  <c r="D42" i="1"/>
  <c r="D41" i="1"/>
  <c r="D40" i="1"/>
  <c r="C39" i="1"/>
  <c r="B39" i="1"/>
  <c r="D38" i="1"/>
  <c r="D37" i="1"/>
  <c r="D36" i="1"/>
  <c r="C35" i="1"/>
  <c r="B35" i="1"/>
  <c r="D34" i="1"/>
  <c r="D33" i="1"/>
  <c r="D3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21" i="1"/>
  <c r="S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S16" i="1"/>
  <c r="S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S13" i="1"/>
  <c r="S12" i="1"/>
  <c r="S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9" i="1"/>
  <c r="S8" i="1"/>
  <c r="S7" i="1"/>
  <c r="C48" i="1" l="1"/>
  <c r="S10" i="1"/>
  <c r="D23" i="1"/>
  <c r="J23" i="1"/>
  <c r="P23" i="1"/>
  <c r="H23" i="1"/>
  <c r="N23" i="1"/>
  <c r="F23" i="1"/>
  <c r="L23" i="1"/>
  <c r="D39" i="1"/>
  <c r="D47" i="1"/>
  <c r="M23" i="1"/>
  <c r="S18" i="1"/>
  <c r="D35" i="1"/>
  <c r="B48" i="1"/>
  <c r="D43" i="1"/>
  <c r="C23" i="1"/>
  <c r="I23" i="1"/>
  <c r="O23" i="1"/>
  <c r="S22" i="1"/>
  <c r="E23" i="1"/>
  <c r="K23" i="1"/>
  <c r="Q23" i="1"/>
  <c r="S14" i="1"/>
  <c r="R23" i="1"/>
  <c r="G23" i="1"/>
  <c r="B23" i="1"/>
  <c r="D48" i="1" l="1"/>
  <c r="S23" i="1"/>
</calcChain>
</file>

<file path=xl/sharedStrings.xml><?xml version="1.0" encoding="utf-8"?>
<sst xmlns="http://schemas.openxmlformats.org/spreadsheetml/2006/main" count="80" uniqueCount="41">
  <si>
    <t>AN 2023</t>
  </si>
  <si>
    <t>pe luna/  trim.</t>
  </si>
  <si>
    <t>Oncologie ONCO_VC_MED</t>
  </si>
  <si>
    <t>Oncologie - cost-volum PONCO_VCV</t>
  </si>
  <si>
    <t>Endoprotezare ORTO_TCEND</t>
  </si>
  <si>
    <t>Diabet medicamente</t>
  </si>
  <si>
    <t xml:space="preserve"> pompe insulină</t>
  </si>
  <si>
    <t xml:space="preserve"> seturi consumabile pentru pompe</t>
  </si>
  <si>
    <t>sisteme de pompe de insulină cu senzori de monitorizare continuă a glicemiei</t>
  </si>
  <si>
    <t>consumabile sisteme de pompe de insulină cu senzori de monitorizare continuă a glicemiei</t>
  </si>
  <si>
    <t>sisteme de monitorizare continuă a glicemiei</t>
  </si>
  <si>
    <t>Diabet consumabile sisteme monitorizare continua a glicemiei</t>
  </si>
  <si>
    <t>Hemofilie  " on demand" HEMO_CH_TOD</t>
  </si>
  <si>
    <t>Hemofilie  profilaxie HEMO_CH_SPC</t>
  </si>
  <si>
    <t>Boli rare  boli degenerative cronice NEURO_DI_CH</t>
  </si>
  <si>
    <t>Boli rare  boli degenerative acute NEURO_DI_CH_PA</t>
  </si>
  <si>
    <t>Boli rare  SIDPU SINDROM_IMU</t>
  </si>
  <si>
    <t>Boli rare  Purpură trombocitopenică imună idiopatică cronică</t>
  </si>
  <si>
    <t>Boli cardio vasculare - materiale CARDIO_CDP</t>
  </si>
  <si>
    <t>TOTAL</t>
  </si>
  <si>
    <t>Contractat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</si>
  <si>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</si>
  <si>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</si>
  <si>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</si>
  <si>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</si>
  <si>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</si>
  <si>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</si>
  <si>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</si>
  <si>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</si>
  <si>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</si>
  <si>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</si>
  <si>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</si>
  <si>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</si>
  <si>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</si>
  <si>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</si>
  <si>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</si>
  <si>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</si>
  <si>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</si>
  <si>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>Total II</t>
  </si>
  <si>
    <t>SPITAL NEGRESTI OAS-SUME CONTRACTATE IN  2023</t>
  </si>
  <si>
    <t>SPITAL JUDETEAN- SUME PNS CONTRACTATE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</si>
</sst>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C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49" fontId="3" fillId="0" borderId="0" xfId="0" applyNumberFormat="1" applyFont="1"/>
    <xf numFmtId="49" fontId="1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5" fillId="2" borderId="5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/>
    <xf numFmtId="0" fontId="4" fillId="2" borderId="5" xfId="0" applyFont="1" applyFill="1" applyBorder="1"/>
    <xf numFmtId="4" fontId="4" fillId="2" borderId="1" xfId="0" applyNumberFormat="1" applyFont="1" applyFill="1" applyBorder="1"/>
    <xf numFmtId="4" fontId="5" fillId="3" borderId="1" xfId="0" applyNumberFormat="1" applyFont="1" applyFill="1" applyBorder="1"/>
    <xf numFmtId="0" fontId="4" fillId="2" borderId="6" xfId="0" applyFont="1" applyFill="1" applyBorder="1"/>
    <xf numFmtId="4" fontId="4" fillId="2" borderId="7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4" fontId="2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4" fontId="4" fillId="3" borderId="7" xfId="0" applyNumberFormat="1" applyFont="1" applyFill="1" applyBorder="1"/>
    <xf numFmtId="4" fontId="4" fillId="3" borderId="0" xfId="0" applyNumberFormat="1" applyFont="1" applyFill="1"/>
    <xf numFmtId="4" fontId="1" fillId="3" borderId="1" xfId="0" applyNumberFormat="1" applyFont="1" applyFill="1" applyBorder="1"/>
    <xf numFmtId="0" fontId="2" fillId="0" borderId="8" xfId="0" applyFont="1" applyBorder="1" applyAlignment="1">
      <alignment horizontal="center" vertical="justify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zoomScaleNormal="100" workbookViewId="0">
      <selection activeCell="F68" sqref="F68"/>
    </sheetView>
  </sheetViews>
  <sheetFormatPr defaultRowHeight="14.25" x14ac:dyDescent="0.2"/>
  <cols>
    <col min="1" max="1" width="10.42578125" style="1" customWidth="1"/>
    <col min="2" max="2" width="17.28515625" style="1" customWidth="1"/>
    <col min="3" max="3" width="15.5703125" style="1" bestFit="1" customWidth="1"/>
    <col min="4" max="4" width="17.28515625" style="1" customWidth="1"/>
    <col min="5" max="5" width="11.42578125" style="1" customWidth="1"/>
    <col min="6" max="6" width="14" style="1" customWidth="1"/>
    <col min="7" max="7" width="11.85546875" style="1" customWidth="1"/>
    <col min="8" max="10" width="15.5703125" style="1" customWidth="1"/>
    <col min="11" max="11" width="11.85546875" style="1" customWidth="1"/>
    <col min="12" max="12" width="13.28515625" style="1" customWidth="1"/>
    <col min="13" max="13" width="14.140625" style="1" customWidth="1"/>
    <col min="14" max="14" width="12.140625" style="1" customWidth="1"/>
    <col min="15" max="15" width="13.28515625" style="1" customWidth="1"/>
    <col min="16" max="18" width="12.7109375" style="1" customWidth="1"/>
    <col min="19" max="19" width="15.42578125" style="1" customWidth="1"/>
    <col min="20" max="236" width="9.140625" style="1"/>
    <col min="237" max="237" width="10.42578125" style="1" customWidth="1"/>
    <col min="238" max="238" width="14.28515625" style="1" customWidth="1"/>
    <col min="239" max="241" width="14" style="1" customWidth="1"/>
    <col min="242" max="242" width="14.5703125" style="1" bestFit="1" customWidth="1"/>
    <col min="243" max="243" width="13" style="1" customWidth="1"/>
    <col min="244" max="244" width="11.42578125" style="1" customWidth="1"/>
    <col min="245" max="247" width="14" style="1" customWidth="1"/>
    <col min="248" max="248" width="11.85546875" style="1" customWidth="1"/>
    <col min="249" max="255" width="15.5703125" style="1" customWidth="1"/>
    <col min="256" max="256" width="11.85546875" style="1" customWidth="1"/>
    <col min="257" max="257" width="13.7109375" style="1" customWidth="1"/>
    <col min="258" max="258" width="13.28515625" style="1" customWidth="1"/>
    <col min="259" max="259" width="12" style="1" customWidth="1"/>
    <col min="260" max="260" width="14.140625" style="1" customWidth="1"/>
    <col min="261" max="261" width="12" style="1" customWidth="1"/>
    <col min="262" max="262" width="12.140625" style="1" customWidth="1"/>
    <col min="263" max="263" width="15.5703125" style="1" customWidth="1"/>
    <col min="264" max="264" width="13.28515625" style="1" customWidth="1"/>
    <col min="265" max="268" width="12.7109375" style="1" customWidth="1"/>
    <col min="269" max="269" width="11.85546875" style="1" customWidth="1"/>
    <col min="270" max="271" width="12.7109375" style="1" customWidth="1"/>
    <col min="272" max="272" width="15.42578125" style="1" customWidth="1"/>
    <col min="273" max="273" width="15" style="1" bestFit="1" customWidth="1"/>
    <col min="274" max="274" width="15.140625" style="1" customWidth="1"/>
    <col min="275" max="275" width="14.28515625" style="1" bestFit="1" customWidth="1"/>
    <col min="276" max="492" width="9.140625" style="1"/>
    <col min="493" max="493" width="10.42578125" style="1" customWidth="1"/>
    <col min="494" max="494" width="14.28515625" style="1" customWidth="1"/>
    <col min="495" max="497" width="14" style="1" customWidth="1"/>
    <col min="498" max="498" width="14.5703125" style="1" bestFit="1" customWidth="1"/>
    <col min="499" max="499" width="13" style="1" customWidth="1"/>
    <col min="500" max="500" width="11.42578125" style="1" customWidth="1"/>
    <col min="501" max="503" width="14" style="1" customWidth="1"/>
    <col min="504" max="504" width="11.85546875" style="1" customWidth="1"/>
    <col min="505" max="511" width="15.5703125" style="1" customWidth="1"/>
    <col min="512" max="512" width="11.85546875" style="1" customWidth="1"/>
    <col min="513" max="513" width="13.7109375" style="1" customWidth="1"/>
    <col min="514" max="514" width="13.28515625" style="1" customWidth="1"/>
    <col min="515" max="515" width="12" style="1" customWidth="1"/>
    <col min="516" max="516" width="14.140625" style="1" customWidth="1"/>
    <col min="517" max="517" width="12" style="1" customWidth="1"/>
    <col min="518" max="518" width="12.140625" style="1" customWidth="1"/>
    <col min="519" max="519" width="15.5703125" style="1" customWidth="1"/>
    <col min="520" max="520" width="13.28515625" style="1" customWidth="1"/>
    <col min="521" max="524" width="12.7109375" style="1" customWidth="1"/>
    <col min="525" max="525" width="11.85546875" style="1" customWidth="1"/>
    <col min="526" max="527" width="12.7109375" style="1" customWidth="1"/>
    <col min="528" max="528" width="15.42578125" style="1" customWidth="1"/>
    <col min="529" max="529" width="15" style="1" bestFit="1" customWidth="1"/>
    <col min="530" max="530" width="15.140625" style="1" customWidth="1"/>
    <col min="531" max="531" width="14.28515625" style="1" bestFit="1" customWidth="1"/>
    <col min="532" max="748" width="9.140625" style="1"/>
    <col min="749" max="749" width="10.42578125" style="1" customWidth="1"/>
    <col min="750" max="750" width="14.28515625" style="1" customWidth="1"/>
    <col min="751" max="753" width="14" style="1" customWidth="1"/>
    <col min="754" max="754" width="14.5703125" style="1" bestFit="1" customWidth="1"/>
    <col min="755" max="755" width="13" style="1" customWidth="1"/>
    <col min="756" max="756" width="11.42578125" style="1" customWidth="1"/>
    <col min="757" max="759" width="14" style="1" customWidth="1"/>
    <col min="760" max="760" width="11.85546875" style="1" customWidth="1"/>
    <col min="761" max="767" width="15.5703125" style="1" customWidth="1"/>
    <col min="768" max="768" width="11.85546875" style="1" customWidth="1"/>
    <col min="769" max="769" width="13.7109375" style="1" customWidth="1"/>
    <col min="770" max="770" width="13.28515625" style="1" customWidth="1"/>
    <col min="771" max="771" width="12" style="1" customWidth="1"/>
    <col min="772" max="772" width="14.140625" style="1" customWidth="1"/>
    <col min="773" max="773" width="12" style="1" customWidth="1"/>
    <col min="774" max="774" width="12.140625" style="1" customWidth="1"/>
    <col min="775" max="775" width="15.5703125" style="1" customWidth="1"/>
    <col min="776" max="776" width="13.28515625" style="1" customWidth="1"/>
    <col min="777" max="780" width="12.7109375" style="1" customWidth="1"/>
    <col min="781" max="781" width="11.85546875" style="1" customWidth="1"/>
    <col min="782" max="783" width="12.7109375" style="1" customWidth="1"/>
    <col min="784" max="784" width="15.42578125" style="1" customWidth="1"/>
    <col min="785" max="785" width="15" style="1" bestFit="1" customWidth="1"/>
    <col min="786" max="786" width="15.140625" style="1" customWidth="1"/>
    <col min="787" max="787" width="14.28515625" style="1" bestFit="1" customWidth="1"/>
    <col min="788" max="1004" width="9.140625" style="1"/>
    <col min="1005" max="1005" width="10.42578125" style="1" customWidth="1"/>
    <col min="1006" max="1006" width="14.28515625" style="1" customWidth="1"/>
    <col min="1007" max="1009" width="14" style="1" customWidth="1"/>
    <col min="1010" max="1010" width="14.5703125" style="1" bestFit="1" customWidth="1"/>
    <col min="1011" max="1011" width="13" style="1" customWidth="1"/>
    <col min="1012" max="1012" width="11.42578125" style="1" customWidth="1"/>
    <col min="1013" max="1015" width="14" style="1" customWidth="1"/>
    <col min="1016" max="1016" width="11.85546875" style="1" customWidth="1"/>
    <col min="1017" max="1023" width="15.5703125" style="1" customWidth="1"/>
    <col min="1024" max="1024" width="11.85546875" style="1" customWidth="1"/>
    <col min="1025" max="1025" width="13.7109375" style="1" customWidth="1"/>
    <col min="1026" max="1026" width="13.28515625" style="1" customWidth="1"/>
    <col min="1027" max="1027" width="12" style="1" customWidth="1"/>
    <col min="1028" max="1028" width="14.140625" style="1" customWidth="1"/>
    <col min="1029" max="1029" width="12" style="1" customWidth="1"/>
    <col min="1030" max="1030" width="12.140625" style="1" customWidth="1"/>
    <col min="1031" max="1031" width="15.5703125" style="1" customWidth="1"/>
    <col min="1032" max="1032" width="13.28515625" style="1" customWidth="1"/>
    <col min="1033" max="1036" width="12.7109375" style="1" customWidth="1"/>
    <col min="1037" max="1037" width="11.85546875" style="1" customWidth="1"/>
    <col min="1038" max="1039" width="12.7109375" style="1" customWidth="1"/>
    <col min="1040" max="1040" width="15.42578125" style="1" customWidth="1"/>
    <col min="1041" max="1041" width="15" style="1" bestFit="1" customWidth="1"/>
    <col min="1042" max="1042" width="15.140625" style="1" customWidth="1"/>
    <col min="1043" max="1043" width="14.28515625" style="1" bestFit="1" customWidth="1"/>
    <col min="1044" max="1260" width="9.140625" style="1"/>
    <col min="1261" max="1261" width="10.42578125" style="1" customWidth="1"/>
    <col min="1262" max="1262" width="14.28515625" style="1" customWidth="1"/>
    <col min="1263" max="1265" width="14" style="1" customWidth="1"/>
    <col min="1266" max="1266" width="14.5703125" style="1" bestFit="1" customWidth="1"/>
    <col min="1267" max="1267" width="13" style="1" customWidth="1"/>
    <col min="1268" max="1268" width="11.42578125" style="1" customWidth="1"/>
    <col min="1269" max="1271" width="14" style="1" customWidth="1"/>
    <col min="1272" max="1272" width="11.85546875" style="1" customWidth="1"/>
    <col min="1273" max="1279" width="15.5703125" style="1" customWidth="1"/>
    <col min="1280" max="1280" width="11.85546875" style="1" customWidth="1"/>
    <col min="1281" max="1281" width="13.7109375" style="1" customWidth="1"/>
    <col min="1282" max="1282" width="13.28515625" style="1" customWidth="1"/>
    <col min="1283" max="1283" width="12" style="1" customWidth="1"/>
    <col min="1284" max="1284" width="14.140625" style="1" customWidth="1"/>
    <col min="1285" max="1285" width="12" style="1" customWidth="1"/>
    <col min="1286" max="1286" width="12.140625" style="1" customWidth="1"/>
    <col min="1287" max="1287" width="15.5703125" style="1" customWidth="1"/>
    <col min="1288" max="1288" width="13.28515625" style="1" customWidth="1"/>
    <col min="1289" max="1292" width="12.7109375" style="1" customWidth="1"/>
    <col min="1293" max="1293" width="11.85546875" style="1" customWidth="1"/>
    <col min="1294" max="1295" width="12.7109375" style="1" customWidth="1"/>
    <col min="1296" max="1296" width="15.42578125" style="1" customWidth="1"/>
    <col min="1297" max="1297" width="15" style="1" bestFit="1" customWidth="1"/>
    <col min="1298" max="1298" width="15.140625" style="1" customWidth="1"/>
    <col min="1299" max="1299" width="14.28515625" style="1" bestFit="1" customWidth="1"/>
    <col min="1300" max="1516" width="9.140625" style="1"/>
    <col min="1517" max="1517" width="10.42578125" style="1" customWidth="1"/>
    <col min="1518" max="1518" width="14.28515625" style="1" customWidth="1"/>
    <col min="1519" max="1521" width="14" style="1" customWidth="1"/>
    <col min="1522" max="1522" width="14.5703125" style="1" bestFit="1" customWidth="1"/>
    <col min="1523" max="1523" width="13" style="1" customWidth="1"/>
    <col min="1524" max="1524" width="11.42578125" style="1" customWidth="1"/>
    <col min="1525" max="1527" width="14" style="1" customWidth="1"/>
    <col min="1528" max="1528" width="11.85546875" style="1" customWidth="1"/>
    <col min="1529" max="1535" width="15.5703125" style="1" customWidth="1"/>
    <col min="1536" max="1536" width="11.85546875" style="1" customWidth="1"/>
    <col min="1537" max="1537" width="13.7109375" style="1" customWidth="1"/>
    <col min="1538" max="1538" width="13.28515625" style="1" customWidth="1"/>
    <col min="1539" max="1539" width="12" style="1" customWidth="1"/>
    <col min="1540" max="1540" width="14.140625" style="1" customWidth="1"/>
    <col min="1541" max="1541" width="12" style="1" customWidth="1"/>
    <col min="1542" max="1542" width="12.140625" style="1" customWidth="1"/>
    <col min="1543" max="1543" width="15.5703125" style="1" customWidth="1"/>
    <col min="1544" max="1544" width="13.28515625" style="1" customWidth="1"/>
    <col min="1545" max="1548" width="12.7109375" style="1" customWidth="1"/>
    <col min="1549" max="1549" width="11.85546875" style="1" customWidth="1"/>
    <col min="1550" max="1551" width="12.7109375" style="1" customWidth="1"/>
    <col min="1552" max="1552" width="15.42578125" style="1" customWidth="1"/>
    <col min="1553" max="1553" width="15" style="1" bestFit="1" customWidth="1"/>
    <col min="1554" max="1554" width="15.140625" style="1" customWidth="1"/>
    <col min="1555" max="1555" width="14.28515625" style="1" bestFit="1" customWidth="1"/>
    <col min="1556" max="1772" width="9.140625" style="1"/>
    <col min="1773" max="1773" width="10.42578125" style="1" customWidth="1"/>
    <col min="1774" max="1774" width="14.28515625" style="1" customWidth="1"/>
    <col min="1775" max="1777" width="14" style="1" customWidth="1"/>
    <col min="1778" max="1778" width="14.5703125" style="1" bestFit="1" customWidth="1"/>
    <col min="1779" max="1779" width="13" style="1" customWidth="1"/>
    <col min="1780" max="1780" width="11.42578125" style="1" customWidth="1"/>
    <col min="1781" max="1783" width="14" style="1" customWidth="1"/>
    <col min="1784" max="1784" width="11.85546875" style="1" customWidth="1"/>
    <col min="1785" max="1791" width="15.5703125" style="1" customWidth="1"/>
    <col min="1792" max="1792" width="11.85546875" style="1" customWidth="1"/>
    <col min="1793" max="1793" width="13.7109375" style="1" customWidth="1"/>
    <col min="1794" max="1794" width="13.28515625" style="1" customWidth="1"/>
    <col min="1795" max="1795" width="12" style="1" customWidth="1"/>
    <col min="1796" max="1796" width="14.140625" style="1" customWidth="1"/>
    <col min="1797" max="1797" width="12" style="1" customWidth="1"/>
    <col min="1798" max="1798" width="12.140625" style="1" customWidth="1"/>
    <col min="1799" max="1799" width="15.5703125" style="1" customWidth="1"/>
    <col min="1800" max="1800" width="13.28515625" style="1" customWidth="1"/>
    <col min="1801" max="1804" width="12.7109375" style="1" customWidth="1"/>
    <col min="1805" max="1805" width="11.85546875" style="1" customWidth="1"/>
    <col min="1806" max="1807" width="12.7109375" style="1" customWidth="1"/>
    <col min="1808" max="1808" width="15.42578125" style="1" customWidth="1"/>
    <col min="1809" max="1809" width="15" style="1" bestFit="1" customWidth="1"/>
    <col min="1810" max="1810" width="15.140625" style="1" customWidth="1"/>
    <col min="1811" max="1811" width="14.28515625" style="1" bestFit="1" customWidth="1"/>
    <col min="1812" max="2028" width="9.140625" style="1"/>
    <col min="2029" max="2029" width="10.42578125" style="1" customWidth="1"/>
    <col min="2030" max="2030" width="14.28515625" style="1" customWidth="1"/>
    <col min="2031" max="2033" width="14" style="1" customWidth="1"/>
    <col min="2034" max="2034" width="14.5703125" style="1" bestFit="1" customWidth="1"/>
    <col min="2035" max="2035" width="13" style="1" customWidth="1"/>
    <col min="2036" max="2036" width="11.42578125" style="1" customWidth="1"/>
    <col min="2037" max="2039" width="14" style="1" customWidth="1"/>
    <col min="2040" max="2040" width="11.85546875" style="1" customWidth="1"/>
    <col min="2041" max="2047" width="15.5703125" style="1" customWidth="1"/>
    <col min="2048" max="2048" width="11.85546875" style="1" customWidth="1"/>
    <col min="2049" max="2049" width="13.7109375" style="1" customWidth="1"/>
    <col min="2050" max="2050" width="13.28515625" style="1" customWidth="1"/>
    <col min="2051" max="2051" width="12" style="1" customWidth="1"/>
    <col min="2052" max="2052" width="14.140625" style="1" customWidth="1"/>
    <col min="2053" max="2053" width="12" style="1" customWidth="1"/>
    <col min="2054" max="2054" width="12.140625" style="1" customWidth="1"/>
    <col min="2055" max="2055" width="15.5703125" style="1" customWidth="1"/>
    <col min="2056" max="2056" width="13.28515625" style="1" customWidth="1"/>
    <col min="2057" max="2060" width="12.7109375" style="1" customWidth="1"/>
    <col min="2061" max="2061" width="11.85546875" style="1" customWidth="1"/>
    <col min="2062" max="2063" width="12.7109375" style="1" customWidth="1"/>
    <col min="2064" max="2064" width="15.42578125" style="1" customWidth="1"/>
    <col min="2065" max="2065" width="15" style="1" bestFit="1" customWidth="1"/>
    <col min="2066" max="2066" width="15.140625" style="1" customWidth="1"/>
    <col min="2067" max="2067" width="14.28515625" style="1" bestFit="1" customWidth="1"/>
    <col min="2068" max="2284" width="9.140625" style="1"/>
    <col min="2285" max="2285" width="10.42578125" style="1" customWidth="1"/>
    <col min="2286" max="2286" width="14.28515625" style="1" customWidth="1"/>
    <col min="2287" max="2289" width="14" style="1" customWidth="1"/>
    <col min="2290" max="2290" width="14.5703125" style="1" bestFit="1" customWidth="1"/>
    <col min="2291" max="2291" width="13" style="1" customWidth="1"/>
    <col min="2292" max="2292" width="11.42578125" style="1" customWidth="1"/>
    <col min="2293" max="2295" width="14" style="1" customWidth="1"/>
    <col min="2296" max="2296" width="11.85546875" style="1" customWidth="1"/>
    <col min="2297" max="2303" width="15.5703125" style="1" customWidth="1"/>
    <col min="2304" max="2304" width="11.85546875" style="1" customWidth="1"/>
    <col min="2305" max="2305" width="13.7109375" style="1" customWidth="1"/>
    <col min="2306" max="2306" width="13.28515625" style="1" customWidth="1"/>
    <col min="2307" max="2307" width="12" style="1" customWidth="1"/>
    <col min="2308" max="2308" width="14.140625" style="1" customWidth="1"/>
    <col min="2309" max="2309" width="12" style="1" customWidth="1"/>
    <col min="2310" max="2310" width="12.140625" style="1" customWidth="1"/>
    <col min="2311" max="2311" width="15.5703125" style="1" customWidth="1"/>
    <col min="2312" max="2312" width="13.28515625" style="1" customWidth="1"/>
    <col min="2313" max="2316" width="12.7109375" style="1" customWidth="1"/>
    <col min="2317" max="2317" width="11.85546875" style="1" customWidth="1"/>
    <col min="2318" max="2319" width="12.7109375" style="1" customWidth="1"/>
    <col min="2320" max="2320" width="15.42578125" style="1" customWidth="1"/>
    <col min="2321" max="2321" width="15" style="1" bestFit="1" customWidth="1"/>
    <col min="2322" max="2322" width="15.140625" style="1" customWidth="1"/>
    <col min="2323" max="2323" width="14.28515625" style="1" bestFit="1" customWidth="1"/>
    <col min="2324" max="2540" width="9.140625" style="1"/>
    <col min="2541" max="2541" width="10.42578125" style="1" customWidth="1"/>
    <col min="2542" max="2542" width="14.28515625" style="1" customWidth="1"/>
    <col min="2543" max="2545" width="14" style="1" customWidth="1"/>
    <col min="2546" max="2546" width="14.5703125" style="1" bestFit="1" customWidth="1"/>
    <col min="2547" max="2547" width="13" style="1" customWidth="1"/>
    <col min="2548" max="2548" width="11.42578125" style="1" customWidth="1"/>
    <col min="2549" max="2551" width="14" style="1" customWidth="1"/>
    <col min="2552" max="2552" width="11.85546875" style="1" customWidth="1"/>
    <col min="2553" max="2559" width="15.5703125" style="1" customWidth="1"/>
    <col min="2560" max="2560" width="11.85546875" style="1" customWidth="1"/>
    <col min="2561" max="2561" width="13.7109375" style="1" customWidth="1"/>
    <col min="2562" max="2562" width="13.28515625" style="1" customWidth="1"/>
    <col min="2563" max="2563" width="12" style="1" customWidth="1"/>
    <col min="2564" max="2564" width="14.140625" style="1" customWidth="1"/>
    <col min="2565" max="2565" width="12" style="1" customWidth="1"/>
    <col min="2566" max="2566" width="12.140625" style="1" customWidth="1"/>
    <col min="2567" max="2567" width="15.5703125" style="1" customWidth="1"/>
    <col min="2568" max="2568" width="13.28515625" style="1" customWidth="1"/>
    <col min="2569" max="2572" width="12.7109375" style="1" customWidth="1"/>
    <col min="2573" max="2573" width="11.85546875" style="1" customWidth="1"/>
    <col min="2574" max="2575" width="12.7109375" style="1" customWidth="1"/>
    <col min="2576" max="2576" width="15.42578125" style="1" customWidth="1"/>
    <col min="2577" max="2577" width="15" style="1" bestFit="1" customWidth="1"/>
    <col min="2578" max="2578" width="15.140625" style="1" customWidth="1"/>
    <col min="2579" max="2579" width="14.28515625" style="1" bestFit="1" customWidth="1"/>
    <col min="2580" max="2796" width="9.140625" style="1"/>
    <col min="2797" max="2797" width="10.42578125" style="1" customWidth="1"/>
    <col min="2798" max="2798" width="14.28515625" style="1" customWidth="1"/>
    <col min="2799" max="2801" width="14" style="1" customWidth="1"/>
    <col min="2802" max="2802" width="14.5703125" style="1" bestFit="1" customWidth="1"/>
    <col min="2803" max="2803" width="13" style="1" customWidth="1"/>
    <col min="2804" max="2804" width="11.42578125" style="1" customWidth="1"/>
    <col min="2805" max="2807" width="14" style="1" customWidth="1"/>
    <col min="2808" max="2808" width="11.85546875" style="1" customWidth="1"/>
    <col min="2809" max="2815" width="15.5703125" style="1" customWidth="1"/>
    <col min="2816" max="2816" width="11.85546875" style="1" customWidth="1"/>
    <col min="2817" max="2817" width="13.7109375" style="1" customWidth="1"/>
    <col min="2818" max="2818" width="13.28515625" style="1" customWidth="1"/>
    <col min="2819" max="2819" width="12" style="1" customWidth="1"/>
    <col min="2820" max="2820" width="14.140625" style="1" customWidth="1"/>
    <col min="2821" max="2821" width="12" style="1" customWidth="1"/>
    <col min="2822" max="2822" width="12.140625" style="1" customWidth="1"/>
    <col min="2823" max="2823" width="15.5703125" style="1" customWidth="1"/>
    <col min="2824" max="2824" width="13.28515625" style="1" customWidth="1"/>
    <col min="2825" max="2828" width="12.7109375" style="1" customWidth="1"/>
    <col min="2829" max="2829" width="11.85546875" style="1" customWidth="1"/>
    <col min="2830" max="2831" width="12.7109375" style="1" customWidth="1"/>
    <col min="2832" max="2832" width="15.42578125" style="1" customWidth="1"/>
    <col min="2833" max="2833" width="15" style="1" bestFit="1" customWidth="1"/>
    <col min="2834" max="2834" width="15.140625" style="1" customWidth="1"/>
    <col min="2835" max="2835" width="14.28515625" style="1" bestFit="1" customWidth="1"/>
    <col min="2836" max="3052" width="9.140625" style="1"/>
    <col min="3053" max="3053" width="10.42578125" style="1" customWidth="1"/>
    <col min="3054" max="3054" width="14.28515625" style="1" customWidth="1"/>
    <col min="3055" max="3057" width="14" style="1" customWidth="1"/>
    <col min="3058" max="3058" width="14.5703125" style="1" bestFit="1" customWidth="1"/>
    <col min="3059" max="3059" width="13" style="1" customWidth="1"/>
    <col min="3060" max="3060" width="11.42578125" style="1" customWidth="1"/>
    <col min="3061" max="3063" width="14" style="1" customWidth="1"/>
    <col min="3064" max="3064" width="11.85546875" style="1" customWidth="1"/>
    <col min="3065" max="3071" width="15.5703125" style="1" customWidth="1"/>
    <col min="3072" max="3072" width="11.85546875" style="1" customWidth="1"/>
    <col min="3073" max="3073" width="13.7109375" style="1" customWidth="1"/>
    <col min="3074" max="3074" width="13.28515625" style="1" customWidth="1"/>
    <col min="3075" max="3075" width="12" style="1" customWidth="1"/>
    <col min="3076" max="3076" width="14.140625" style="1" customWidth="1"/>
    <col min="3077" max="3077" width="12" style="1" customWidth="1"/>
    <col min="3078" max="3078" width="12.140625" style="1" customWidth="1"/>
    <col min="3079" max="3079" width="15.5703125" style="1" customWidth="1"/>
    <col min="3080" max="3080" width="13.28515625" style="1" customWidth="1"/>
    <col min="3081" max="3084" width="12.7109375" style="1" customWidth="1"/>
    <col min="3085" max="3085" width="11.85546875" style="1" customWidth="1"/>
    <col min="3086" max="3087" width="12.7109375" style="1" customWidth="1"/>
    <col min="3088" max="3088" width="15.42578125" style="1" customWidth="1"/>
    <col min="3089" max="3089" width="15" style="1" bestFit="1" customWidth="1"/>
    <col min="3090" max="3090" width="15.140625" style="1" customWidth="1"/>
    <col min="3091" max="3091" width="14.28515625" style="1" bestFit="1" customWidth="1"/>
    <col min="3092" max="3308" width="9.140625" style="1"/>
    <col min="3309" max="3309" width="10.42578125" style="1" customWidth="1"/>
    <col min="3310" max="3310" width="14.28515625" style="1" customWidth="1"/>
    <col min="3311" max="3313" width="14" style="1" customWidth="1"/>
    <col min="3314" max="3314" width="14.5703125" style="1" bestFit="1" customWidth="1"/>
    <col min="3315" max="3315" width="13" style="1" customWidth="1"/>
    <col min="3316" max="3316" width="11.42578125" style="1" customWidth="1"/>
    <col min="3317" max="3319" width="14" style="1" customWidth="1"/>
    <col min="3320" max="3320" width="11.85546875" style="1" customWidth="1"/>
    <col min="3321" max="3327" width="15.5703125" style="1" customWidth="1"/>
    <col min="3328" max="3328" width="11.85546875" style="1" customWidth="1"/>
    <col min="3329" max="3329" width="13.7109375" style="1" customWidth="1"/>
    <col min="3330" max="3330" width="13.28515625" style="1" customWidth="1"/>
    <col min="3331" max="3331" width="12" style="1" customWidth="1"/>
    <col min="3332" max="3332" width="14.140625" style="1" customWidth="1"/>
    <col min="3333" max="3333" width="12" style="1" customWidth="1"/>
    <col min="3334" max="3334" width="12.140625" style="1" customWidth="1"/>
    <col min="3335" max="3335" width="15.5703125" style="1" customWidth="1"/>
    <col min="3336" max="3336" width="13.28515625" style="1" customWidth="1"/>
    <col min="3337" max="3340" width="12.7109375" style="1" customWidth="1"/>
    <col min="3341" max="3341" width="11.85546875" style="1" customWidth="1"/>
    <col min="3342" max="3343" width="12.7109375" style="1" customWidth="1"/>
    <col min="3344" max="3344" width="15.42578125" style="1" customWidth="1"/>
    <col min="3345" max="3345" width="15" style="1" bestFit="1" customWidth="1"/>
    <col min="3346" max="3346" width="15.140625" style="1" customWidth="1"/>
    <col min="3347" max="3347" width="14.28515625" style="1" bestFit="1" customWidth="1"/>
    <col min="3348" max="3564" width="9.140625" style="1"/>
    <col min="3565" max="3565" width="10.42578125" style="1" customWidth="1"/>
    <col min="3566" max="3566" width="14.28515625" style="1" customWidth="1"/>
    <col min="3567" max="3569" width="14" style="1" customWidth="1"/>
    <col min="3570" max="3570" width="14.5703125" style="1" bestFit="1" customWidth="1"/>
    <col min="3571" max="3571" width="13" style="1" customWidth="1"/>
    <col min="3572" max="3572" width="11.42578125" style="1" customWidth="1"/>
    <col min="3573" max="3575" width="14" style="1" customWidth="1"/>
    <col min="3576" max="3576" width="11.85546875" style="1" customWidth="1"/>
    <col min="3577" max="3583" width="15.5703125" style="1" customWidth="1"/>
    <col min="3584" max="3584" width="11.85546875" style="1" customWidth="1"/>
    <col min="3585" max="3585" width="13.7109375" style="1" customWidth="1"/>
    <col min="3586" max="3586" width="13.28515625" style="1" customWidth="1"/>
    <col min="3587" max="3587" width="12" style="1" customWidth="1"/>
    <col min="3588" max="3588" width="14.140625" style="1" customWidth="1"/>
    <col min="3589" max="3589" width="12" style="1" customWidth="1"/>
    <col min="3590" max="3590" width="12.140625" style="1" customWidth="1"/>
    <col min="3591" max="3591" width="15.5703125" style="1" customWidth="1"/>
    <col min="3592" max="3592" width="13.28515625" style="1" customWidth="1"/>
    <col min="3593" max="3596" width="12.7109375" style="1" customWidth="1"/>
    <col min="3597" max="3597" width="11.85546875" style="1" customWidth="1"/>
    <col min="3598" max="3599" width="12.7109375" style="1" customWidth="1"/>
    <col min="3600" max="3600" width="15.42578125" style="1" customWidth="1"/>
    <col min="3601" max="3601" width="15" style="1" bestFit="1" customWidth="1"/>
    <col min="3602" max="3602" width="15.140625" style="1" customWidth="1"/>
    <col min="3603" max="3603" width="14.28515625" style="1" bestFit="1" customWidth="1"/>
    <col min="3604" max="3820" width="9.140625" style="1"/>
    <col min="3821" max="3821" width="10.42578125" style="1" customWidth="1"/>
    <col min="3822" max="3822" width="14.28515625" style="1" customWidth="1"/>
    <col min="3823" max="3825" width="14" style="1" customWidth="1"/>
    <col min="3826" max="3826" width="14.5703125" style="1" bestFit="1" customWidth="1"/>
    <col min="3827" max="3827" width="13" style="1" customWidth="1"/>
    <col min="3828" max="3828" width="11.42578125" style="1" customWidth="1"/>
    <col min="3829" max="3831" width="14" style="1" customWidth="1"/>
    <col min="3832" max="3832" width="11.85546875" style="1" customWidth="1"/>
    <col min="3833" max="3839" width="15.5703125" style="1" customWidth="1"/>
    <col min="3840" max="3840" width="11.85546875" style="1" customWidth="1"/>
    <col min="3841" max="3841" width="13.7109375" style="1" customWidth="1"/>
    <col min="3842" max="3842" width="13.28515625" style="1" customWidth="1"/>
    <col min="3843" max="3843" width="12" style="1" customWidth="1"/>
    <col min="3844" max="3844" width="14.140625" style="1" customWidth="1"/>
    <col min="3845" max="3845" width="12" style="1" customWidth="1"/>
    <col min="3846" max="3846" width="12.140625" style="1" customWidth="1"/>
    <col min="3847" max="3847" width="15.5703125" style="1" customWidth="1"/>
    <col min="3848" max="3848" width="13.28515625" style="1" customWidth="1"/>
    <col min="3849" max="3852" width="12.7109375" style="1" customWidth="1"/>
    <col min="3853" max="3853" width="11.85546875" style="1" customWidth="1"/>
    <col min="3854" max="3855" width="12.7109375" style="1" customWidth="1"/>
    <col min="3856" max="3856" width="15.42578125" style="1" customWidth="1"/>
    <col min="3857" max="3857" width="15" style="1" bestFit="1" customWidth="1"/>
    <col min="3858" max="3858" width="15.140625" style="1" customWidth="1"/>
    <col min="3859" max="3859" width="14.28515625" style="1" bestFit="1" customWidth="1"/>
    <col min="3860" max="4076" width="9.140625" style="1"/>
    <col min="4077" max="4077" width="10.42578125" style="1" customWidth="1"/>
    <col min="4078" max="4078" width="14.28515625" style="1" customWidth="1"/>
    <col min="4079" max="4081" width="14" style="1" customWidth="1"/>
    <col min="4082" max="4082" width="14.5703125" style="1" bestFit="1" customWidth="1"/>
    <col min="4083" max="4083" width="13" style="1" customWidth="1"/>
    <col min="4084" max="4084" width="11.42578125" style="1" customWidth="1"/>
    <col min="4085" max="4087" width="14" style="1" customWidth="1"/>
    <col min="4088" max="4088" width="11.85546875" style="1" customWidth="1"/>
    <col min="4089" max="4095" width="15.5703125" style="1" customWidth="1"/>
    <col min="4096" max="4096" width="11.85546875" style="1" customWidth="1"/>
    <col min="4097" max="4097" width="13.7109375" style="1" customWidth="1"/>
    <col min="4098" max="4098" width="13.28515625" style="1" customWidth="1"/>
    <col min="4099" max="4099" width="12" style="1" customWidth="1"/>
    <col min="4100" max="4100" width="14.140625" style="1" customWidth="1"/>
    <col min="4101" max="4101" width="12" style="1" customWidth="1"/>
    <col min="4102" max="4102" width="12.140625" style="1" customWidth="1"/>
    <col min="4103" max="4103" width="15.5703125" style="1" customWidth="1"/>
    <col min="4104" max="4104" width="13.28515625" style="1" customWidth="1"/>
    <col min="4105" max="4108" width="12.7109375" style="1" customWidth="1"/>
    <col min="4109" max="4109" width="11.85546875" style="1" customWidth="1"/>
    <col min="4110" max="4111" width="12.7109375" style="1" customWidth="1"/>
    <col min="4112" max="4112" width="15.42578125" style="1" customWidth="1"/>
    <col min="4113" max="4113" width="15" style="1" bestFit="1" customWidth="1"/>
    <col min="4114" max="4114" width="15.140625" style="1" customWidth="1"/>
    <col min="4115" max="4115" width="14.28515625" style="1" bestFit="1" customWidth="1"/>
    <col min="4116" max="4332" width="9.140625" style="1"/>
    <col min="4333" max="4333" width="10.42578125" style="1" customWidth="1"/>
    <col min="4334" max="4334" width="14.28515625" style="1" customWidth="1"/>
    <col min="4335" max="4337" width="14" style="1" customWidth="1"/>
    <col min="4338" max="4338" width="14.5703125" style="1" bestFit="1" customWidth="1"/>
    <col min="4339" max="4339" width="13" style="1" customWidth="1"/>
    <col min="4340" max="4340" width="11.42578125" style="1" customWidth="1"/>
    <col min="4341" max="4343" width="14" style="1" customWidth="1"/>
    <col min="4344" max="4344" width="11.85546875" style="1" customWidth="1"/>
    <col min="4345" max="4351" width="15.5703125" style="1" customWidth="1"/>
    <col min="4352" max="4352" width="11.85546875" style="1" customWidth="1"/>
    <col min="4353" max="4353" width="13.7109375" style="1" customWidth="1"/>
    <col min="4354" max="4354" width="13.28515625" style="1" customWidth="1"/>
    <col min="4355" max="4355" width="12" style="1" customWidth="1"/>
    <col min="4356" max="4356" width="14.140625" style="1" customWidth="1"/>
    <col min="4357" max="4357" width="12" style="1" customWidth="1"/>
    <col min="4358" max="4358" width="12.140625" style="1" customWidth="1"/>
    <col min="4359" max="4359" width="15.5703125" style="1" customWidth="1"/>
    <col min="4360" max="4360" width="13.28515625" style="1" customWidth="1"/>
    <col min="4361" max="4364" width="12.7109375" style="1" customWidth="1"/>
    <col min="4365" max="4365" width="11.85546875" style="1" customWidth="1"/>
    <col min="4366" max="4367" width="12.7109375" style="1" customWidth="1"/>
    <col min="4368" max="4368" width="15.42578125" style="1" customWidth="1"/>
    <col min="4369" max="4369" width="15" style="1" bestFit="1" customWidth="1"/>
    <col min="4370" max="4370" width="15.140625" style="1" customWidth="1"/>
    <col min="4371" max="4371" width="14.28515625" style="1" bestFit="1" customWidth="1"/>
    <col min="4372" max="4588" width="9.140625" style="1"/>
    <col min="4589" max="4589" width="10.42578125" style="1" customWidth="1"/>
    <col min="4590" max="4590" width="14.28515625" style="1" customWidth="1"/>
    <col min="4591" max="4593" width="14" style="1" customWidth="1"/>
    <col min="4594" max="4594" width="14.5703125" style="1" bestFit="1" customWidth="1"/>
    <col min="4595" max="4595" width="13" style="1" customWidth="1"/>
    <col min="4596" max="4596" width="11.42578125" style="1" customWidth="1"/>
    <col min="4597" max="4599" width="14" style="1" customWidth="1"/>
    <col min="4600" max="4600" width="11.85546875" style="1" customWidth="1"/>
    <col min="4601" max="4607" width="15.5703125" style="1" customWidth="1"/>
    <col min="4608" max="4608" width="11.85546875" style="1" customWidth="1"/>
    <col min="4609" max="4609" width="13.7109375" style="1" customWidth="1"/>
    <col min="4610" max="4610" width="13.28515625" style="1" customWidth="1"/>
    <col min="4611" max="4611" width="12" style="1" customWidth="1"/>
    <col min="4612" max="4612" width="14.140625" style="1" customWidth="1"/>
    <col min="4613" max="4613" width="12" style="1" customWidth="1"/>
    <col min="4614" max="4614" width="12.140625" style="1" customWidth="1"/>
    <col min="4615" max="4615" width="15.5703125" style="1" customWidth="1"/>
    <col min="4616" max="4616" width="13.28515625" style="1" customWidth="1"/>
    <col min="4617" max="4620" width="12.7109375" style="1" customWidth="1"/>
    <col min="4621" max="4621" width="11.85546875" style="1" customWidth="1"/>
    <col min="4622" max="4623" width="12.7109375" style="1" customWidth="1"/>
    <col min="4624" max="4624" width="15.42578125" style="1" customWidth="1"/>
    <col min="4625" max="4625" width="15" style="1" bestFit="1" customWidth="1"/>
    <col min="4626" max="4626" width="15.140625" style="1" customWidth="1"/>
    <col min="4627" max="4627" width="14.28515625" style="1" bestFit="1" customWidth="1"/>
    <col min="4628" max="4844" width="9.140625" style="1"/>
    <col min="4845" max="4845" width="10.42578125" style="1" customWidth="1"/>
    <col min="4846" max="4846" width="14.28515625" style="1" customWidth="1"/>
    <col min="4847" max="4849" width="14" style="1" customWidth="1"/>
    <col min="4850" max="4850" width="14.5703125" style="1" bestFit="1" customWidth="1"/>
    <col min="4851" max="4851" width="13" style="1" customWidth="1"/>
    <col min="4852" max="4852" width="11.42578125" style="1" customWidth="1"/>
    <col min="4853" max="4855" width="14" style="1" customWidth="1"/>
    <col min="4856" max="4856" width="11.85546875" style="1" customWidth="1"/>
    <col min="4857" max="4863" width="15.5703125" style="1" customWidth="1"/>
    <col min="4864" max="4864" width="11.85546875" style="1" customWidth="1"/>
    <col min="4865" max="4865" width="13.7109375" style="1" customWidth="1"/>
    <col min="4866" max="4866" width="13.28515625" style="1" customWidth="1"/>
    <col min="4867" max="4867" width="12" style="1" customWidth="1"/>
    <col min="4868" max="4868" width="14.140625" style="1" customWidth="1"/>
    <col min="4869" max="4869" width="12" style="1" customWidth="1"/>
    <col min="4870" max="4870" width="12.140625" style="1" customWidth="1"/>
    <col min="4871" max="4871" width="15.5703125" style="1" customWidth="1"/>
    <col min="4872" max="4872" width="13.28515625" style="1" customWidth="1"/>
    <col min="4873" max="4876" width="12.7109375" style="1" customWidth="1"/>
    <col min="4877" max="4877" width="11.85546875" style="1" customWidth="1"/>
    <col min="4878" max="4879" width="12.7109375" style="1" customWidth="1"/>
    <col min="4880" max="4880" width="15.42578125" style="1" customWidth="1"/>
    <col min="4881" max="4881" width="15" style="1" bestFit="1" customWidth="1"/>
    <col min="4882" max="4882" width="15.140625" style="1" customWidth="1"/>
    <col min="4883" max="4883" width="14.28515625" style="1" bestFit="1" customWidth="1"/>
    <col min="4884" max="5100" width="9.140625" style="1"/>
    <col min="5101" max="5101" width="10.42578125" style="1" customWidth="1"/>
    <col min="5102" max="5102" width="14.28515625" style="1" customWidth="1"/>
    <col min="5103" max="5105" width="14" style="1" customWidth="1"/>
    <col min="5106" max="5106" width="14.5703125" style="1" bestFit="1" customWidth="1"/>
    <col min="5107" max="5107" width="13" style="1" customWidth="1"/>
    <col min="5108" max="5108" width="11.42578125" style="1" customWidth="1"/>
    <col min="5109" max="5111" width="14" style="1" customWidth="1"/>
    <col min="5112" max="5112" width="11.85546875" style="1" customWidth="1"/>
    <col min="5113" max="5119" width="15.5703125" style="1" customWidth="1"/>
    <col min="5120" max="5120" width="11.85546875" style="1" customWidth="1"/>
    <col min="5121" max="5121" width="13.7109375" style="1" customWidth="1"/>
    <col min="5122" max="5122" width="13.28515625" style="1" customWidth="1"/>
    <col min="5123" max="5123" width="12" style="1" customWidth="1"/>
    <col min="5124" max="5124" width="14.140625" style="1" customWidth="1"/>
    <col min="5125" max="5125" width="12" style="1" customWidth="1"/>
    <col min="5126" max="5126" width="12.140625" style="1" customWidth="1"/>
    <col min="5127" max="5127" width="15.5703125" style="1" customWidth="1"/>
    <col min="5128" max="5128" width="13.28515625" style="1" customWidth="1"/>
    <col min="5129" max="5132" width="12.7109375" style="1" customWidth="1"/>
    <col min="5133" max="5133" width="11.85546875" style="1" customWidth="1"/>
    <col min="5134" max="5135" width="12.7109375" style="1" customWidth="1"/>
    <col min="5136" max="5136" width="15.42578125" style="1" customWidth="1"/>
    <col min="5137" max="5137" width="15" style="1" bestFit="1" customWidth="1"/>
    <col min="5138" max="5138" width="15.140625" style="1" customWidth="1"/>
    <col min="5139" max="5139" width="14.28515625" style="1" bestFit="1" customWidth="1"/>
    <col min="5140" max="5356" width="9.140625" style="1"/>
    <col min="5357" max="5357" width="10.42578125" style="1" customWidth="1"/>
    <col min="5358" max="5358" width="14.28515625" style="1" customWidth="1"/>
    <col min="5359" max="5361" width="14" style="1" customWidth="1"/>
    <col min="5362" max="5362" width="14.5703125" style="1" bestFit="1" customWidth="1"/>
    <col min="5363" max="5363" width="13" style="1" customWidth="1"/>
    <col min="5364" max="5364" width="11.42578125" style="1" customWidth="1"/>
    <col min="5365" max="5367" width="14" style="1" customWidth="1"/>
    <col min="5368" max="5368" width="11.85546875" style="1" customWidth="1"/>
    <col min="5369" max="5375" width="15.5703125" style="1" customWidth="1"/>
    <col min="5376" max="5376" width="11.85546875" style="1" customWidth="1"/>
    <col min="5377" max="5377" width="13.7109375" style="1" customWidth="1"/>
    <col min="5378" max="5378" width="13.28515625" style="1" customWidth="1"/>
    <col min="5379" max="5379" width="12" style="1" customWidth="1"/>
    <col min="5380" max="5380" width="14.140625" style="1" customWidth="1"/>
    <col min="5381" max="5381" width="12" style="1" customWidth="1"/>
    <col min="5382" max="5382" width="12.140625" style="1" customWidth="1"/>
    <col min="5383" max="5383" width="15.5703125" style="1" customWidth="1"/>
    <col min="5384" max="5384" width="13.28515625" style="1" customWidth="1"/>
    <col min="5385" max="5388" width="12.7109375" style="1" customWidth="1"/>
    <col min="5389" max="5389" width="11.85546875" style="1" customWidth="1"/>
    <col min="5390" max="5391" width="12.7109375" style="1" customWidth="1"/>
    <col min="5392" max="5392" width="15.42578125" style="1" customWidth="1"/>
    <col min="5393" max="5393" width="15" style="1" bestFit="1" customWidth="1"/>
    <col min="5394" max="5394" width="15.140625" style="1" customWidth="1"/>
    <col min="5395" max="5395" width="14.28515625" style="1" bestFit="1" customWidth="1"/>
    <col min="5396" max="5612" width="9.140625" style="1"/>
    <col min="5613" max="5613" width="10.42578125" style="1" customWidth="1"/>
    <col min="5614" max="5614" width="14.28515625" style="1" customWidth="1"/>
    <col min="5615" max="5617" width="14" style="1" customWidth="1"/>
    <col min="5618" max="5618" width="14.5703125" style="1" bestFit="1" customWidth="1"/>
    <col min="5619" max="5619" width="13" style="1" customWidth="1"/>
    <col min="5620" max="5620" width="11.42578125" style="1" customWidth="1"/>
    <col min="5621" max="5623" width="14" style="1" customWidth="1"/>
    <col min="5624" max="5624" width="11.85546875" style="1" customWidth="1"/>
    <col min="5625" max="5631" width="15.5703125" style="1" customWidth="1"/>
    <col min="5632" max="5632" width="11.85546875" style="1" customWidth="1"/>
    <col min="5633" max="5633" width="13.7109375" style="1" customWidth="1"/>
    <col min="5634" max="5634" width="13.28515625" style="1" customWidth="1"/>
    <col min="5635" max="5635" width="12" style="1" customWidth="1"/>
    <col min="5636" max="5636" width="14.140625" style="1" customWidth="1"/>
    <col min="5637" max="5637" width="12" style="1" customWidth="1"/>
    <col min="5638" max="5638" width="12.140625" style="1" customWidth="1"/>
    <col min="5639" max="5639" width="15.5703125" style="1" customWidth="1"/>
    <col min="5640" max="5640" width="13.28515625" style="1" customWidth="1"/>
    <col min="5641" max="5644" width="12.7109375" style="1" customWidth="1"/>
    <col min="5645" max="5645" width="11.85546875" style="1" customWidth="1"/>
    <col min="5646" max="5647" width="12.7109375" style="1" customWidth="1"/>
    <col min="5648" max="5648" width="15.42578125" style="1" customWidth="1"/>
    <col min="5649" max="5649" width="15" style="1" bestFit="1" customWidth="1"/>
    <col min="5650" max="5650" width="15.140625" style="1" customWidth="1"/>
    <col min="5651" max="5651" width="14.28515625" style="1" bestFit="1" customWidth="1"/>
    <col min="5652" max="5868" width="9.140625" style="1"/>
    <col min="5869" max="5869" width="10.42578125" style="1" customWidth="1"/>
    <col min="5870" max="5870" width="14.28515625" style="1" customWidth="1"/>
    <col min="5871" max="5873" width="14" style="1" customWidth="1"/>
    <col min="5874" max="5874" width="14.5703125" style="1" bestFit="1" customWidth="1"/>
    <col min="5875" max="5875" width="13" style="1" customWidth="1"/>
    <col min="5876" max="5876" width="11.42578125" style="1" customWidth="1"/>
    <col min="5877" max="5879" width="14" style="1" customWidth="1"/>
    <col min="5880" max="5880" width="11.85546875" style="1" customWidth="1"/>
    <col min="5881" max="5887" width="15.5703125" style="1" customWidth="1"/>
    <col min="5888" max="5888" width="11.85546875" style="1" customWidth="1"/>
    <col min="5889" max="5889" width="13.7109375" style="1" customWidth="1"/>
    <col min="5890" max="5890" width="13.28515625" style="1" customWidth="1"/>
    <col min="5891" max="5891" width="12" style="1" customWidth="1"/>
    <col min="5892" max="5892" width="14.140625" style="1" customWidth="1"/>
    <col min="5893" max="5893" width="12" style="1" customWidth="1"/>
    <col min="5894" max="5894" width="12.140625" style="1" customWidth="1"/>
    <col min="5895" max="5895" width="15.5703125" style="1" customWidth="1"/>
    <col min="5896" max="5896" width="13.28515625" style="1" customWidth="1"/>
    <col min="5897" max="5900" width="12.7109375" style="1" customWidth="1"/>
    <col min="5901" max="5901" width="11.85546875" style="1" customWidth="1"/>
    <col min="5902" max="5903" width="12.7109375" style="1" customWidth="1"/>
    <col min="5904" max="5904" width="15.42578125" style="1" customWidth="1"/>
    <col min="5905" max="5905" width="15" style="1" bestFit="1" customWidth="1"/>
    <col min="5906" max="5906" width="15.140625" style="1" customWidth="1"/>
    <col min="5907" max="5907" width="14.28515625" style="1" bestFit="1" customWidth="1"/>
    <col min="5908" max="6124" width="9.140625" style="1"/>
    <col min="6125" max="6125" width="10.42578125" style="1" customWidth="1"/>
    <col min="6126" max="6126" width="14.28515625" style="1" customWidth="1"/>
    <col min="6127" max="6129" width="14" style="1" customWidth="1"/>
    <col min="6130" max="6130" width="14.5703125" style="1" bestFit="1" customWidth="1"/>
    <col min="6131" max="6131" width="13" style="1" customWidth="1"/>
    <col min="6132" max="6132" width="11.42578125" style="1" customWidth="1"/>
    <col min="6133" max="6135" width="14" style="1" customWidth="1"/>
    <col min="6136" max="6136" width="11.85546875" style="1" customWidth="1"/>
    <col min="6137" max="6143" width="15.5703125" style="1" customWidth="1"/>
    <col min="6144" max="6144" width="11.85546875" style="1" customWidth="1"/>
    <col min="6145" max="6145" width="13.7109375" style="1" customWidth="1"/>
    <col min="6146" max="6146" width="13.28515625" style="1" customWidth="1"/>
    <col min="6147" max="6147" width="12" style="1" customWidth="1"/>
    <col min="6148" max="6148" width="14.140625" style="1" customWidth="1"/>
    <col min="6149" max="6149" width="12" style="1" customWidth="1"/>
    <col min="6150" max="6150" width="12.140625" style="1" customWidth="1"/>
    <col min="6151" max="6151" width="15.5703125" style="1" customWidth="1"/>
    <col min="6152" max="6152" width="13.28515625" style="1" customWidth="1"/>
    <col min="6153" max="6156" width="12.7109375" style="1" customWidth="1"/>
    <col min="6157" max="6157" width="11.85546875" style="1" customWidth="1"/>
    <col min="6158" max="6159" width="12.7109375" style="1" customWidth="1"/>
    <col min="6160" max="6160" width="15.42578125" style="1" customWidth="1"/>
    <col min="6161" max="6161" width="15" style="1" bestFit="1" customWidth="1"/>
    <col min="6162" max="6162" width="15.140625" style="1" customWidth="1"/>
    <col min="6163" max="6163" width="14.28515625" style="1" bestFit="1" customWidth="1"/>
    <col min="6164" max="6380" width="9.140625" style="1"/>
    <col min="6381" max="6381" width="10.42578125" style="1" customWidth="1"/>
    <col min="6382" max="6382" width="14.28515625" style="1" customWidth="1"/>
    <col min="6383" max="6385" width="14" style="1" customWidth="1"/>
    <col min="6386" max="6386" width="14.5703125" style="1" bestFit="1" customWidth="1"/>
    <col min="6387" max="6387" width="13" style="1" customWidth="1"/>
    <col min="6388" max="6388" width="11.42578125" style="1" customWidth="1"/>
    <col min="6389" max="6391" width="14" style="1" customWidth="1"/>
    <col min="6392" max="6392" width="11.85546875" style="1" customWidth="1"/>
    <col min="6393" max="6399" width="15.5703125" style="1" customWidth="1"/>
    <col min="6400" max="6400" width="11.85546875" style="1" customWidth="1"/>
    <col min="6401" max="6401" width="13.7109375" style="1" customWidth="1"/>
    <col min="6402" max="6402" width="13.28515625" style="1" customWidth="1"/>
    <col min="6403" max="6403" width="12" style="1" customWidth="1"/>
    <col min="6404" max="6404" width="14.140625" style="1" customWidth="1"/>
    <col min="6405" max="6405" width="12" style="1" customWidth="1"/>
    <col min="6406" max="6406" width="12.140625" style="1" customWidth="1"/>
    <col min="6407" max="6407" width="15.5703125" style="1" customWidth="1"/>
    <col min="6408" max="6408" width="13.28515625" style="1" customWidth="1"/>
    <col min="6409" max="6412" width="12.7109375" style="1" customWidth="1"/>
    <col min="6413" max="6413" width="11.85546875" style="1" customWidth="1"/>
    <col min="6414" max="6415" width="12.7109375" style="1" customWidth="1"/>
    <col min="6416" max="6416" width="15.42578125" style="1" customWidth="1"/>
    <col min="6417" max="6417" width="15" style="1" bestFit="1" customWidth="1"/>
    <col min="6418" max="6418" width="15.140625" style="1" customWidth="1"/>
    <col min="6419" max="6419" width="14.28515625" style="1" bestFit="1" customWidth="1"/>
    <col min="6420" max="6636" width="9.140625" style="1"/>
    <col min="6637" max="6637" width="10.42578125" style="1" customWidth="1"/>
    <col min="6638" max="6638" width="14.28515625" style="1" customWidth="1"/>
    <col min="6639" max="6641" width="14" style="1" customWidth="1"/>
    <col min="6642" max="6642" width="14.5703125" style="1" bestFit="1" customWidth="1"/>
    <col min="6643" max="6643" width="13" style="1" customWidth="1"/>
    <col min="6644" max="6644" width="11.42578125" style="1" customWidth="1"/>
    <col min="6645" max="6647" width="14" style="1" customWidth="1"/>
    <col min="6648" max="6648" width="11.85546875" style="1" customWidth="1"/>
    <col min="6649" max="6655" width="15.5703125" style="1" customWidth="1"/>
    <col min="6656" max="6656" width="11.85546875" style="1" customWidth="1"/>
    <col min="6657" max="6657" width="13.7109375" style="1" customWidth="1"/>
    <col min="6658" max="6658" width="13.28515625" style="1" customWidth="1"/>
    <col min="6659" max="6659" width="12" style="1" customWidth="1"/>
    <col min="6660" max="6660" width="14.140625" style="1" customWidth="1"/>
    <col min="6661" max="6661" width="12" style="1" customWidth="1"/>
    <col min="6662" max="6662" width="12.140625" style="1" customWidth="1"/>
    <col min="6663" max="6663" width="15.5703125" style="1" customWidth="1"/>
    <col min="6664" max="6664" width="13.28515625" style="1" customWidth="1"/>
    <col min="6665" max="6668" width="12.7109375" style="1" customWidth="1"/>
    <col min="6669" max="6669" width="11.85546875" style="1" customWidth="1"/>
    <col min="6670" max="6671" width="12.7109375" style="1" customWidth="1"/>
    <col min="6672" max="6672" width="15.42578125" style="1" customWidth="1"/>
    <col min="6673" max="6673" width="15" style="1" bestFit="1" customWidth="1"/>
    <col min="6674" max="6674" width="15.140625" style="1" customWidth="1"/>
    <col min="6675" max="6675" width="14.28515625" style="1" bestFit="1" customWidth="1"/>
    <col min="6676" max="6892" width="9.140625" style="1"/>
    <col min="6893" max="6893" width="10.42578125" style="1" customWidth="1"/>
    <col min="6894" max="6894" width="14.28515625" style="1" customWidth="1"/>
    <col min="6895" max="6897" width="14" style="1" customWidth="1"/>
    <col min="6898" max="6898" width="14.5703125" style="1" bestFit="1" customWidth="1"/>
    <col min="6899" max="6899" width="13" style="1" customWidth="1"/>
    <col min="6900" max="6900" width="11.42578125" style="1" customWidth="1"/>
    <col min="6901" max="6903" width="14" style="1" customWidth="1"/>
    <col min="6904" max="6904" width="11.85546875" style="1" customWidth="1"/>
    <col min="6905" max="6911" width="15.5703125" style="1" customWidth="1"/>
    <col min="6912" max="6912" width="11.85546875" style="1" customWidth="1"/>
    <col min="6913" max="6913" width="13.7109375" style="1" customWidth="1"/>
    <col min="6914" max="6914" width="13.28515625" style="1" customWidth="1"/>
    <col min="6915" max="6915" width="12" style="1" customWidth="1"/>
    <col min="6916" max="6916" width="14.140625" style="1" customWidth="1"/>
    <col min="6917" max="6917" width="12" style="1" customWidth="1"/>
    <col min="6918" max="6918" width="12.140625" style="1" customWidth="1"/>
    <col min="6919" max="6919" width="15.5703125" style="1" customWidth="1"/>
    <col min="6920" max="6920" width="13.28515625" style="1" customWidth="1"/>
    <col min="6921" max="6924" width="12.7109375" style="1" customWidth="1"/>
    <col min="6925" max="6925" width="11.85546875" style="1" customWidth="1"/>
    <col min="6926" max="6927" width="12.7109375" style="1" customWidth="1"/>
    <col min="6928" max="6928" width="15.42578125" style="1" customWidth="1"/>
    <col min="6929" max="6929" width="15" style="1" bestFit="1" customWidth="1"/>
    <col min="6930" max="6930" width="15.140625" style="1" customWidth="1"/>
    <col min="6931" max="6931" width="14.28515625" style="1" bestFit="1" customWidth="1"/>
    <col min="6932" max="7148" width="9.140625" style="1"/>
    <col min="7149" max="7149" width="10.42578125" style="1" customWidth="1"/>
    <col min="7150" max="7150" width="14.28515625" style="1" customWidth="1"/>
    <col min="7151" max="7153" width="14" style="1" customWidth="1"/>
    <col min="7154" max="7154" width="14.5703125" style="1" bestFit="1" customWidth="1"/>
    <col min="7155" max="7155" width="13" style="1" customWidth="1"/>
    <col min="7156" max="7156" width="11.42578125" style="1" customWidth="1"/>
    <col min="7157" max="7159" width="14" style="1" customWidth="1"/>
    <col min="7160" max="7160" width="11.85546875" style="1" customWidth="1"/>
    <col min="7161" max="7167" width="15.5703125" style="1" customWidth="1"/>
    <col min="7168" max="7168" width="11.85546875" style="1" customWidth="1"/>
    <col min="7169" max="7169" width="13.7109375" style="1" customWidth="1"/>
    <col min="7170" max="7170" width="13.28515625" style="1" customWidth="1"/>
    <col min="7171" max="7171" width="12" style="1" customWidth="1"/>
    <col min="7172" max="7172" width="14.140625" style="1" customWidth="1"/>
    <col min="7173" max="7173" width="12" style="1" customWidth="1"/>
    <col min="7174" max="7174" width="12.140625" style="1" customWidth="1"/>
    <col min="7175" max="7175" width="15.5703125" style="1" customWidth="1"/>
    <col min="7176" max="7176" width="13.28515625" style="1" customWidth="1"/>
    <col min="7177" max="7180" width="12.7109375" style="1" customWidth="1"/>
    <col min="7181" max="7181" width="11.85546875" style="1" customWidth="1"/>
    <col min="7182" max="7183" width="12.7109375" style="1" customWidth="1"/>
    <col min="7184" max="7184" width="15.42578125" style="1" customWidth="1"/>
    <col min="7185" max="7185" width="15" style="1" bestFit="1" customWidth="1"/>
    <col min="7186" max="7186" width="15.140625" style="1" customWidth="1"/>
    <col min="7187" max="7187" width="14.28515625" style="1" bestFit="1" customWidth="1"/>
    <col min="7188" max="7404" width="9.140625" style="1"/>
    <col min="7405" max="7405" width="10.42578125" style="1" customWidth="1"/>
    <col min="7406" max="7406" width="14.28515625" style="1" customWidth="1"/>
    <col min="7407" max="7409" width="14" style="1" customWidth="1"/>
    <col min="7410" max="7410" width="14.5703125" style="1" bestFit="1" customWidth="1"/>
    <col min="7411" max="7411" width="13" style="1" customWidth="1"/>
    <col min="7412" max="7412" width="11.42578125" style="1" customWidth="1"/>
    <col min="7413" max="7415" width="14" style="1" customWidth="1"/>
    <col min="7416" max="7416" width="11.85546875" style="1" customWidth="1"/>
    <col min="7417" max="7423" width="15.5703125" style="1" customWidth="1"/>
    <col min="7424" max="7424" width="11.85546875" style="1" customWidth="1"/>
    <col min="7425" max="7425" width="13.7109375" style="1" customWidth="1"/>
    <col min="7426" max="7426" width="13.28515625" style="1" customWidth="1"/>
    <col min="7427" max="7427" width="12" style="1" customWidth="1"/>
    <col min="7428" max="7428" width="14.140625" style="1" customWidth="1"/>
    <col min="7429" max="7429" width="12" style="1" customWidth="1"/>
    <col min="7430" max="7430" width="12.140625" style="1" customWidth="1"/>
    <col min="7431" max="7431" width="15.5703125" style="1" customWidth="1"/>
    <col min="7432" max="7432" width="13.28515625" style="1" customWidth="1"/>
    <col min="7433" max="7436" width="12.7109375" style="1" customWidth="1"/>
    <col min="7437" max="7437" width="11.85546875" style="1" customWidth="1"/>
    <col min="7438" max="7439" width="12.7109375" style="1" customWidth="1"/>
    <col min="7440" max="7440" width="15.42578125" style="1" customWidth="1"/>
    <col min="7441" max="7441" width="15" style="1" bestFit="1" customWidth="1"/>
    <col min="7442" max="7442" width="15.140625" style="1" customWidth="1"/>
    <col min="7443" max="7443" width="14.28515625" style="1" bestFit="1" customWidth="1"/>
    <col min="7444" max="7660" width="9.140625" style="1"/>
    <col min="7661" max="7661" width="10.42578125" style="1" customWidth="1"/>
    <col min="7662" max="7662" width="14.28515625" style="1" customWidth="1"/>
    <col min="7663" max="7665" width="14" style="1" customWidth="1"/>
    <col min="7666" max="7666" width="14.5703125" style="1" bestFit="1" customWidth="1"/>
    <col min="7667" max="7667" width="13" style="1" customWidth="1"/>
    <col min="7668" max="7668" width="11.42578125" style="1" customWidth="1"/>
    <col min="7669" max="7671" width="14" style="1" customWidth="1"/>
    <col min="7672" max="7672" width="11.85546875" style="1" customWidth="1"/>
    <col min="7673" max="7679" width="15.5703125" style="1" customWidth="1"/>
    <col min="7680" max="7680" width="11.85546875" style="1" customWidth="1"/>
    <col min="7681" max="7681" width="13.7109375" style="1" customWidth="1"/>
    <col min="7682" max="7682" width="13.28515625" style="1" customWidth="1"/>
    <col min="7683" max="7683" width="12" style="1" customWidth="1"/>
    <col min="7684" max="7684" width="14.140625" style="1" customWidth="1"/>
    <col min="7685" max="7685" width="12" style="1" customWidth="1"/>
    <col min="7686" max="7686" width="12.140625" style="1" customWidth="1"/>
    <col min="7687" max="7687" width="15.5703125" style="1" customWidth="1"/>
    <col min="7688" max="7688" width="13.28515625" style="1" customWidth="1"/>
    <col min="7689" max="7692" width="12.7109375" style="1" customWidth="1"/>
    <col min="7693" max="7693" width="11.85546875" style="1" customWidth="1"/>
    <col min="7694" max="7695" width="12.7109375" style="1" customWidth="1"/>
    <col min="7696" max="7696" width="15.42578125" style="1" customWidth="1"/>
    <col min="7697" max="7697" width="15" style="1" bestFit="1" customWidth="1"/>
    <col min="7698" max="7698" width="15.140625" style="1" customWidth="1"/>
    <col min="7699" max="7699" width="14.28515625" style="1" bestFit="1" customWidth="1"/>
    <col min="7700" max="7916" width="9.140625" style="1"/>
    <col min="7917" max="7917" width="10.42578125" style="1" customWidth="1"/>
    <col min="7918" max="7918" width="14.28515625" style="1" customWidth="1"/>
    <col min="7919" max="7921" width="14" style="1" customWidth="1"/>
    <col min="7922" max="7922" width="14.5703125" style="1" bestFit="1" customWidth="1"/>
    <col min="7923" max="7923" width="13" style="1" customWidth="1"/>
    <col min="7924" max="7924" width="11.42578125" style="1" customWidth="1"/>
    <col min="7925" max="7927" width="14" style="1" customWidth="1"/>
    <col min="7928" max="7928" width="11.85546875" style="1" customWidth="1"/>
    <col min="7929" max="7935" width="15.5703125" style="1" customWidth="1"/>
    <col min="7936" max="7936" width="11.85546875" style="1" customWidth="1"/>
    <col min="7937" max="7937" width="13.7109375" style="1" customWidth="1"/>
    <col min="7938" max="7938" width="13.28515625" style="1" customWidth="1"/>
    <col min="7939" max="7939" width="12" style="1" customWidth="1"/>
    <col min="7940" max="7940" width="14.140625" style="1" customWidth="1"/>
    <col min="7941" max="7941" width="12" style="1" customWidth="1"/>
    <col min="7942" max="7942" width="12.140625" style="1" customWidth="1"/>
    <col min="7943" max="7943" width="15.5703125" style="1" customWidth="1"/>
    <col min="7944" max="7944" width="13.28515625" style="1" customWidth="1"/>
    <col min="7945" max="7948" width="12.7109375" style="1" customWidth="1"/>
    <col min="7949" max="7949" width="11.85546875" style="1" customWidth="1"/>
    <col min="7950" max="7951" width="12.7109375" style="1" customWidth="1"/>
    <col min="7952" max="7952" width="15.42578125" style="1" customWidth="1"/>
    <col min="7953" max="7953" width="15" style="1" bestFit="1" customWidth="1"/>
    <col min="7954" max="7954" width="15.140625" style="1" customWidth="1"/>
    <col min="7955" max="7955" width="14.28515625" style="1" bestFit="1" customWidth="1"/>
    <col min="7956" max="8172" width="9.140625" style="1"/>
    <col min="8173" max="8173" width="10.42578125" style="1" customWidth="1"/>
    <col min="8174" max="8174" width="14.28515625" style="1" customWidth="1"/>
    <col min="8175" max="8177" width="14" style="1" customWidth="1"/>
    <col min="8178" max="8178" width="14.5703125" style="1" bestFit="1" customWidth="1"/>
    <col min="8179" max="8179" width="13" style="1" customWidth="1"/>
    <col min="8180" max="8180" width="11.42578125" style="1" customWidth="1"/>
    <col min="8181" max="8183" width="14" style="1" customWidth="1"/>
    <col min="8184" max="8184" width="11.85546875" style="1" customWidth="1"/>
    <col min="8185" max="8191" width="15.5703125" style="1" customWidth="1"/>
    <col min="8192" max="8192" width="11.85546875" style="1" customWidth="1"/>
    <col min="8193" max="8193" width="13.7109375" style="1" customWidth="1"/>
    <col min="8194" max="8194" width="13.28515625" style="1" customWidth="1"/>
    <col min="8195" max="8195" width="12" style="1" customWidth="1"/>
    <col min="8196" max="8196" width="14.140625" style="1" customWidth="1"/>
    <col min="8197" max="8197" width="12" style="1" customWidth="1"/>
    <col min="8198" max="8198" width="12.140625" style="1" customWidth="1"/>
    <col min="8199" max="8199" width="15.5703125" style="1" customWidth="1"/>
    <col min="8200" max="8200" width="13.28515625" style="1" customWidth="1"/>
    <col min="8201" max="8204" width="12.7109375" style="1" customWidth="1"/>
    <col min="8205" max="8205" width="11.85546875" style="1" customWidth="1"/>
    <col min="8206" max="8207" width="12.7109375" style="1" customWidth="1"/>
    <col min="8208" max="8208" width="15.42578125" style="1" customWidth="1"/>
    <col min="8209" max="8209" width="15" style="1" bestFit="1" customWidth="1"/>
    <col min="8210" max="8210" width="15.140625" style="1" customWidth="1"/>
    <col min="8211" max="8211" width="14.28515625" style="1" bestFit="1" customWidth="1"/>
    <col min="8212" max="8428" width="9.140625" style="1"/>
    <col min="8429" max="8429" width="10.42578125" style="1" customWidth="1"/>
    <col min="8430" max="8430" width="14.28515625" style="1" customWidth="1"/>
    <col min="8431" max="8433" width="14" style="1" customWidth="1"/>
    <col min="8434" max="8434" width="14.5703125" style="1" bestFit="1" customWidth="1"/>
    <col min="8435" max="8435" width="13" style="1" customWidth="1"/>
    <col min="8436" max="8436" width="11.42578125" style="1" customWidth="1"/>
    <col min="8437" max="8439" width="14" style="1" customWidth="1"/>
    <col min="8440" max="8440" width="11.85546875" style="1" customWidth="1"/>
    <col min="8441" max="8447" width="15.5703125" style="1" customWidth="1"/>
    <col min="8448" max="8448" width="11.85546875" style="1" customWidth="1"/>
    <col min="8449" max="8449" width="13.7109375" style="1" customWidth="1"/>
    <col min="8450" max="8450" width="13.28515625" style="1" customWidth="1"/>
    <col min="8451" max="8451" width="12" style="1" customWidth="1"/>
    <col min="8452" max="8452" width="14.140625" style="1" customWidth="1"/>
    <col min="8453" max="8453" width="12" style="1" customWidth="1"/>
    <col min="8454" max="8454" width="12.140625" style="1" customWidth="1"/>
    <col min="8455" max="8455" width="15.5703125" style="1" customWidth="1"/>
    <col min="8456" max="8456" width="13.28515625" style="1" customWidth="1"/>
    <col min="8457" max="8460" width="12.7109375" style="1" customWidth="1"/>
    <col min="8461" max="8461" width="11.85546875" style="1" customWidth="1"/>
    <col min="8462" max="8463" width="12.7109375" style="1" customWidth="1"/>
    <col min="8464" max="8464" width="15.42578125" style="1" customWidth="1"/>
    <col min="8465" max="8465" width="15" style="1" bestFit="1" customWidth="1"/>
    <col min="8466" max="8466" width="15.140625" style="1" customWidth="1"/>
    <col min="8467" max="8467" width="14.28515625" style="1" bestFit="1" customWidth="1"/>
    <col min="8468" max="8684" width="9.140625" style="1"/>
    <col min="8685" max="8685" width="10.42578125" style="1" customWidth="1"/>
    <col min="8686" max="8686" width="14.28515625" style="1" customWidth="1"/>
    <col min="8687" max="8689" width="14" style="1" customWidth="1"/>
    <col min="8690" max="8690" width="14.5703125" style="1" bestFit="1" customWidth="1"/>
    <col min="8691" max="8691" width="13" style="1" customWidth="1"/>
    <col min="8692" max="8692" width="11.42578125" style="1" customWidth="1"/>
    <col min="8693" max="8695" width="14" style="1" customWidth="1"/>
    <col min="8696" max="8696" width="11.85546875" style="1" customWidth="1"/>
    <col min="8697" max="8703" width="15.5703125" style="1" customWidth="1"/>
    <col min="8704" max="8704" width="11.85546875" style="1" customWidth="1"/>
    <col min="8705" max="8705" width="13.7109375" style="1" customWidth="1"/>
    <col min="8706" max="8706" width="13.28515625" style="1" customWidth="1"/>
    <col min="8707" max="8707" width="12" style="1" customWidth="1"/>
    <col min="8708" max="8708" width="14.140625" style="1" customWidth="1"/>
    <col min="8709" max="8709" width="12" style="1" customWidth="1"/>
    <col min="8710" max="8710" width="12.140625" style="1" customWidth="1"/>
    <col min="8711" max="8711" width="15.5703125" style="1" customWidth="1"/>
    <col min="8712" max="8712" width="13.28515625" style="1" customWidth="1"/>
    <col min="8713" max="8716" width="12.7109375" style="1" customWidth="1"/>
    <col min="8717" max="8717" width="11.85546875" style="1" customWidth="1"/>
    <col min="8718" max="8719" width="12.7109375" style="1" customWidth="1"/>
    <col min="8720" max="8720" width="15.42578125" style="1" customWidth="1"/>
    <col min="8721" max="8721" width="15" style="1" bestFit="1" customWidth="1"/>
    <col min="8722" max="8722" width="15.140625" style="1" customWidth="1"/>
    <col min="8723" max="8723" width="14.28515625" style="1" bestFit="1" customWidth="1"/>
    <col min="8724" max="8940" width="9.140625" style="1"/>
    <col min="8941" max="8941" width="10.42578125" style="1" customWidth="1"/>
    <col min="8942" max="8942" width="14.28515625" style="1" customWidth="1"/>
    <col min="8943" max="8945" width="14" style="1" customWidth="1"/>
    <col min="8946" max="8946" width="14.5703125" style="1" bestFit="1" customWidth="1"/>
    <col min="8947" max="8947" width="13" style="1" customWidth="1"/>
    <col min="8948" max="8948" width="11.42578125" style="1" customWidth="1"/>
    <col min="8949" max="8951" width="14" style="1" customWidth="1"/>
    <col min="8952" max="8952" width="11.85546875" style="1" customWidth="1"/>
    <col min="8953" max="8959" width="15.5703125" style="1" customWidth="1"/>
    <col min="8960" max="8960" width="11.85546875" style="1" customWidth="1"/>
    <col min="8961" max="8961" width="13.7109375" style="1" customWidth="1"/>
    <col min="8962" max="8962" width="13.28515625" style="1" customWidth="1"/>
    <col min="8963" max="8963" width="12" style="1" customWidth="1"/>
    <col min="8964" max="8964" width="14.140625" style="1" customWidth="1"/>
    <col min="8965" max="8965" width="12" style="1" customWidth="1"/>
    <col min="8966" max="8966" width="12.140625" style="1" customWidth="1"/>
    <col min="8967" max="8967" width="15.5703125" style="1" customWidth="1"/>
    <col min="8968" max="8968" width="13.28515625" style="1" customWidth="1"/>
    <col min="8969" max="8972" width="12.7109375" style="1" customWidth="1"/>
    <col min="8973" max="8973" width="11.85546875" style="1" customWidth="1"/>
    <col min="8974" max="8975" width="12.7109375" style="1" customWidth="1"/>
    <col min="8976" max="8976" width="15.42578125" style="1" customWidth="1"/>
    <col min="8977" max="8977" width="15" style="1" bestFit="1" customWidth="1"/>
    <col min="8978" max="8978" width="15.140625" style="1" customWidth="1"/>
    <col min="8979" max="8979" width="14.28515625" style="1" bestFit="1" customWidth="1"/>
    <col min="8980" max="9196" width="9.140625" style="1"/>
    <col min="9197" max="9197" width="10.42578125" style="1" customWidth="1"/>
    <col min="9198" max="9198" width="14.28515625" style="1" customWidth="1"/>
    <col min="9199" max="9201" width="14" style="1" customWidth="1"/>
    <col min="9202" max="9202" width="14.5703125" style="1" bestFit="1" customWidth="1"/>
    <col min="9203" max="9203" width="13" style="1" customWidth="1"/>
    <col min="9204" max="9204" width="11.42578125" style="1" customWidth="1"/>
    <col min="9205" max="9207" width="14" style="1" customWidth="1"/>
    <col min="9208" max="9208" width="11.85546875" style="1" customWidth="1"/>
    <col min="9209" max="9215" width="15.5703125" style="1" customWidth="1"/>
    <col min="9216" max="9216" width="11.85546875" style="1" customWidth="1"/>
    <col min="9217" max="9217" width="13.7109375" style="1" customWidth="1"/>
    <col min="9218" max="9218" width="13.28515625" style="1" customWidth="1"/>
    <col min="9219" max="9219" width="12" style="1" customWidth="1"/>
    <col min="9220" max="9220" width="14.140625" style="1" customWidth="1"/>
    <col min="9221" max="9221" width="12" style="1" customWidth="1"/>
    <col min="9222" max="9222" width="12.140625" style="1" customWidth="1"/>
    <col min="9223" max="9223" width="15.5703125" style="1" customWidth="1"/>
    <col min="9224" max="9224" width="13.28515625" style="1" customWidth="1"/>
    <col min="9225" max="9228" width="12.7109375" style="1" customWidth="1"/>
    <col min="9229" max="9229" width="11.85546875" style="1" customWidth="1"/>
    <col min="9230" max="9231" width="12.7109375" style="1" customWidth="1"/>
    <col min="9232" max="9232" width="15.42578125" style="1" customWidth="1"/>
    <col min="9233" max="9233" width="15" style="1" bestFit="1" customWidth="1"/>
    <col min="9234" max="9234" width="15.140625" style="1" customWidth="1"/>
    <col min="9235" max="9235" width="14.28515625" style="1" bestFit="1" customWidth="1"/>
    <col min="9236" max="9452" width="9.140625" style="1"/>
    <col min="9453" max="9453" width="10.42578125" style="1" customWidth="1"/>
    <col min="9454" max="9454" width="14.28515625" style="1" customWidth="1"/>
    <col min="9455" max="9457" width="14" style="1" customWidth="1"/>
    <col min="9458" max="9458" width="14.5703125" style="1" bestFit="1" customWidth="1"/>
    <col min="9459" max="9459" width="13" style="1" customWidth="1"/>
    <col min="9460" max="9460" width="11.42578125" style="1" customWidth="1"/>
    <col min="9461" max="9463" width="14" style="1" customWidth="1"/>
    <col min="9464" max="9464" width="11.85546875" style="1" customWidth="1"/>
    <col min="9465" max="9471" width="15.5703125" style="1" customWidth="1"/>
    <col min="9472" max="9472" width="11.85546875" style="1" customWidth="1"/>
    <col min="9473" max="9473" width="13.7109375" style="1" customWidth="1"/>
    <col min="9474" max="9474" width="13.28515625" style="1" customWidth="1"/>
    <col min="9475" max="9475" width="12" style="1" customWidth="1"/>
    <col min="9476" max="9476" width="14.140625" style="1" customWidth="1"/>
    <col min="9477" max="9477" width="12" style="1" customWidth="1"/>
    <col min="9478" max="9478" width="12.140625" style="1" customWidth="1"/>
    <col min="9479" max="9479" width="15.5703125" style="1" customWidth="1"/>
    <col min="9480" max="9480" width="13.28515625" style="1" customWidth="1"/>
    <col min="9481" max="9484" width="12.7109375" style="1" customWidth="1"/>
    <col min="9485" max="9485" width="11.85546875" style="1" customWidth="1"/>
    <col min="9486" max="9487" width="12.7109375" style="1" customWidth="1"/>
    <col min="9488" max="9488" width="15.42578125" style="1" customWidth="1"/>
    <col min="9489" max="9489" width="15" style="1" bestFit="1" customWidth="1"/>
    <col min="9490" max="9490" width="15.140625" style="1" customWidth="1"/>
    <col min="9491" max="9491" width="14.28515625" style="1" bestFit="1" customWidth="1"/>
    <col min="9492" max="9708" width="9.140625" style="1"/>
    <col min="9709" max="9709" width="10.42578125" style="1" customWidth="1"/>
    <col min="9710" max="9710" width="14.28515625" style="1" customWidth="1"/>
    <col min="9711" max="9713" width="14" style="1" customWidth="1"/>
    <col min="9714" max="9714" width="14.5703125" style="1" bestFit="1" customWidth="1"/>
    <col min="9715" max="9715" width="13" style="1" customWidth="1"/>
    <col min="9716" max="9716" width="11.42578125" style="1" customWidth="1"/>
    <col min="9717" max="9719" width="14" style="1" customWidth="1"/>
    <col min="9720" max="9720" width="11.85546875" style="1" customWidth="1"/>
    <col min="9721" max="9727" width="15.5703125" style="1" customWidth="1"/>
    <col min="9728" max="9728" width="11.85546875" style="1" customWidth="1"/>
    <col min="9729" max="9729" width="13.7109375" style="1" customWidth="1"/>
    <col min="9730" max="9730" width="13.28515625" style="1" customWidth="1"/>
    <col min="9731" max="9731" width="12" style="1" customWidth="1"/>
    <col min="9732" max="9732" width="14.140625" style="1" customWidth="1"/>
    <col min="9733" max="9733" width="12" style="1" customWidth="1"/>
    <col min="9734" max="9734" width="12.140625" style="1" customWidth="1"/>
    <col min="9735" max="9735" width="15.5703125" style="1" customWidth="1"/>
    <col min="9736" max="9736" width="13.28515625" style="1" customWidth="1"/>
    <col min="9737" max="9740" width="12.7109375" style="1" customWidth="1"/>
    <col min="9741" max="9741" width="11.85546875" style="1" customWidth="1"/>
    <col min="9742" max="9743" width="12.7109375" style="1" customWidth="1"/>
    <col min="9744" max="9744" width="15.42578125" style="1" customWidth="1"/>
    <col min="9745" max="9745" width="15" style="1" bestFit="1" customWidth="1"/>
    <col min="9746" max="9746" width="15.140625" style="1" customWidth="1"/>
    <col min="9747" max="9747" width="14.28515625" style="1" bestFit="1" customWidth="1"/>
    <col min="9748" max="9964" width="9.140625" style="1"/>
    <col min="9965" max="9965" width="10.42578125" style="1" customWidth="1"/>
    <col min="9966" max="9966" width="14.28515625" style="1" customWidth="1"/>
    <col min="9967" max="9969" width="14" style="1" customWidth="1"/>
    <col min="9970" max="9970" width="14.5703125" style="1" bestFit="1" customWidth="1"/>
    <col min="9971" max="9971" width="13" style="1" customWidth="1"/>
    <col min="9972" max="9972" width="11.42578125" style="1" customWidth="1"/>
    <col min="9973" max="9975" width="14" style="1" customWidth="1"/>
    <col min="9976" max="9976" width="11.85546875" style="1" customWidth="1"/>
    <col min="9977" max="9983" width="15.5703125" style="1" customWidth="1"/>
    <col min="9984" max="9984" width="11.85546875" style="1" customWidth="1"/>
    <col min="9985" max="9985" width="13.7109375" style="1" customWidth="1"/>
    <col min="9986" max="9986" width="13.28515625" style="1" customWidth="1"/>
    <col min="9987" max="9987" width="12" style="1" customWidth="1"/>
    <col min="9988" max="9988" width="14.140625" style="1" customWidth="1"/>
    <col min="9989" max="9989" width="12" style="1" customWidth="1"/>
    <col min="9990" max="9990" width="12.140625" style="1" customWidth="1"/>
    <col min="9991" max="9991" width="15.5703125" style="1" customWidth="1"/>
    <col min="9992" max="9992" width="13.28515625" style="1" customWidth="1"/>
    <col min="9993" max="9996" width="12.7109375" style="1" customWidth="1"/>
    <col min="9997" max="9997" width="11.85546875" style="1" customWidth="1"/>
    <col min="9998" max="9999" width="12.7109375" style="1" customWidth="1"/>
    <col min="10000" max="10000" width="15.42578125" style="1" customWidth="1"/>
    <col min="10001" max="10001" width="15" style="1" bestFit="1" customWidth="1"/>
    <col min="10002" max="10002" width="15.140625" style="1" customWidth="1"/>
    <col min="10003" max="10003" width="14.28515625" style="1" bestFit="1" customWidth="1"/>
    <col min="10004" max="10220" width="9.140625" style="1"/>
    <col min="10221" max="10221" width="10.42578125" style="1" customWidth="1"/>
    <col min="10222" max="10222" width="14.28515625" style="1" customWidth="1"/>
    <col min="10223" max="10225" width="14" style="1" customWidth="1"/>
    <col min="10226" max="10226" width="14.5703125" style="1" bestFit="1" customWidth="1"/>
    <col min="10227" max="10227" width="13" style="1" customWidth="1"/>
    <col min="10228" max="10228" width="11.42578125" style="1" customWidth="1"/>
    <col min="10229" max="10231" width="14" style="1" customWidth="1"/>
    <col min="10232" max="10232" width="11.85546875" style="1" customWidth="1"/>
    <col min="10233" max="10239" width="15.5703125" style="1" customWidth="1"/>
    <col min="10240" max="10240" width="11.85546875" style="1" customWidth="1"/>
    <col min="10241" max="10241" width="13.7109375" style="1" customWidth="1"/>
    <col min="10242" max="10242" width="13.28515625" style="1" customWidth="1"/>
    <col min="10243" max="10243" width="12" style="1" customWidth="1"/>
    <col min="10244" max="10244" width="14.140625" style="1" customWidth="1"/>
    <col min="10245" max="10245" width="12" style="1" customWidth="1"/>
    <col min="10246" max="10246" width="12.140625" style="1" customWidth="1"/>
    <col min="10247" max="10247" width="15.5703125" style="1" customWidth="1"/>
    <col min="10248" max="10248" width="13.28515625" style="1" customWidth="1"/>
    <col min="10249" max="10252" width="12.7109375" style="1" customWidth="1"/>
    <col min="10253" max="10253" width="11.85546875" style="1" customWidth="1"/>
    <col min="10254" max="10255" width="12.7109375" style="1" customWidth="1"/>
    <col min="10256" max="10256" width="15.42578125" style="1" customWidth="1"/>
    <col min="10257" max="10257" width="15" style="1" bestFit="1" customWidth="1"/>
    <col min="10258" max="10258" width="15.140625" style="1" customWidth="1"/>
    <col min="10259" max="10259" width="14.28515625" style="1" bestFit="1" customWidth="1"/>
    <col min="10260" max="10476" width="9.140625" style="1"/>
    <col min="10477" max="10477" width="10.42578125" style="1" customWidth="1"/>
    <col min="10478" max="10478" width="14.28515625" style="1" customWidth="1"/>
    <col min="10479" max="10481" width="14" style="1" customWidth="1"/>
    <col min="10482" max="10482" width="14.5703125" style="1" bestFit="1" customWidth="1"/>
    <col min="10483" max="10483" width="13" style="1" customWidth="1"/>
    <col min="10484" max="10484" width="11.42578125" style="1" customWidth="1"/>
    <col min="10485" max="10487" width="14" style="1" customWidth="1"/>
    <col min="10488" max="10488" width="11.85546875" style="1" customWidth="1"/>
    <col min="10489" max="10495" width="15.5703125" style="1" customWidth="1"/>
    <col min="10496" max="10496" width="11.85546875" style="1" customWidth="1"/>
    <col min="10497" max="10497" width="13.7109375" style="1" customWidth="1"/>
    <col min="10498" max="10498" width="13.28515625" style="1" customWidth="1"/>
    <col min="10499" max="10499" width="12" style="1" customWidth="1"/>
    <col min="10500" max="10500" width="14.140625" style="1" customWidth="1"/>
    <col min="10501" max="10501" width="12" style="1" customWidth="1"/>
    <col min="10502" max="10502" width="12.140625" style="1" customWidth="1"/>
    <col min="10503" max="10503" width="15.5703125" style="1" customWidth="1"/>
    <col min="10504" max="10504" width="13.28515625" style="1" customWidth="1"/>
    <col min="10505" max="10508" width="12.7109375" style="1" customWidth="1"/>
    <col min="10509" max="10509" width="11.85546875" style="1" customWidth="1"/>
    <col min="10510" max="10511" width="12.7109375" style="1" customWidth="1"/>
    <col min="10512" max="10512" width="15.42578125" style="1" customWidth="1"/>
    <col min="10513" max="10513" width="15" style="1" bestFit="1" customWidth="1"/>
    <col min="10514" max="10514" width="15.140625" style="1" customWidth="1"/>
    <col min="10515" max="10515" width="14.28515625" style="1" bestFit="1" customWidth="1"/>
    <col min="10516" max="10732" width="9.140625" style="1"/>
    <col min="10733" max="10733" width="10.42578125" style="1" customWidth="1"/>
    <col min="10734" max="10734" width="14.28515625" style="1" customWidth="1"/>
    <col min="10735" max="10737" width="14" style="1" customWidth="1"/>
    <col min="10738" max="10738" width="14.5703125" style="1" bestFit="1" customWidth="1"/>
    <col min="10739" max="10739" width="13" style="1" customWidth="1"/>
    <col min="10740" max="10740" width="11.42578125" style="1" customWidth="1"/>
    <col min="10741" max="10743" width="14" style="1" customWidth="1"/>
    <col min="10744" max="10744" width="11.85546875" style="1" customWidth="1"/>
    <col min="10745" max="10751" width="15.5703125" style="1" customWidth="1"/>
    <col min="10752" max="10752" width="11.85546875" style="1" customWidth="1"/>
    <col min="10753" max="10753" width="13.7109375" style="1" customWidth="1"/>
    <col min="10754" max="10754" width="13.28515625" style="1" customWidth="1"/>
    <col min="10755" max="10755" width="12" style="1" customWidth="1"/>
    <col min="10756" max="10756" width="14.140625" style="1" customWidth="1"/>
    <col min="10757" max="10757" width="12" style="1" customWidth="1"/>
    <col min="10758" max="10758" width="12.140625" style="1" customWidth="1"/>
    <col min="10759" max="10759" width="15.5703125" style="1" customWidth="1"/>
    <col min="10760" max="10760" width="13.28515625" style="1" customWidth="1"/>
    <col min="10761" max="10764" width="12.7109375" style="1" customWidth="1"/>
    <col min="10765" max="10765" width="11.85546875" style="1" customWidth="1"/>
    <col min="10766" max="10767" width="12.7109375" style="1" customWidth="1"/>
    <col min="10768" max="10768" width="15.42578125" style="1" customWidth="1"/>
    <col min="10769" max="10769" width="15" style="1" bestFit="1" customWidth="1"/>
    <col min="10770" max="10770" width="15.140625" style="1" customWidth="1"/>
    <col min="10771" max="10771" width="14.28515625" style="1" bestFit="1" customWidth="1"/>
    <col min="10772" max="10988" width="9.140625" style="1"/>
    <col min="10989" max="10989" width="10.42578125" style="1" customWidth="1"/>
    <col min="10990" max="10990" width="14.28515625" style="1" customWidth="1"/>
    <col min="10991" max="10993" width="14" style="1" customWidth="1"/>
    <col min="10994" max="10994" width="14.5703125" style="1" bestFit="1" customWidth="1"/>
    <col min="10995" max="10995" width="13" style="1" customWidth="1"/>
    <col min="10996" max="10996" width="11.42578125" style="1" customWidth="1"/>
    <col min="10997" max="10999" width="14" style="1" customWidth="1"/>
    <col min="11000" max="11000" width="11.85546875" style="1" customWidth="1"/>
    <col min="11001" max="11007" width="15.5703125" style="1" customWidth="1"/>
    <col min="11008" max="11008" width="11.85546875" style="1" customWidth="1"/>
    <col min="11009" max="11009" width="13.7109375" style="1" customWidth="1"/>
    <col min="11010" max="11010" width="13.28515625" style="1" customWidth="1"/>
    <col min="11011" max="11011" width="12" style="1" customWidth="1"/>
    <col min="11012" max="11012" width="14.140625" style="1" customWidth="1"/>
    <col min="11013" max="11013" width="12" style="1" customWidth="1"/>
    <col min="11014" max="11014" width="12.140625" style="1" customWidth="1"/>
    <col min="11015" max="11015" width="15.5703125" style="1" customWidth="1"/>
    <col min="11016" max="11016" width="13.28515625" style="1" customWidth="1"/>
    <col min="11017" max="11020" width="12.7109375" style="1" customWidth="1"/>
    <col min="11021" max="11021" width="11.85546875" style="1" customWidth="1"/>
    <col min="11022" max="11023" width="12.7109375" style="1" customWidth="1"/>
    <col min="11024" max="11024" width="15.42578125" style="1" customWidth="1"/>
    <col min="11025" max="11025" width="15" style="1" bestFit="1" customWidth="1"/>
    <col min="11026" max="11026" width="15.140625" style="1" customWidth="1"/>
    <col min="11027" max="11027" width="14.28515625" style="1" bestFit="1" customWidth="1"/>
    <col min="11028" max="11244" width="9.140625" style="1"/>
    <col min="11245" max="11245" width="10.42578125" style="1" customWidth="1"/>
    <col min="11246" max="11246" width="14.28515625" style="1" customWidth="1"/>
    <col min="11247" max="11249" width="14" style="1" customWidth="1"/>
    <col min="11250" max="11250" width="14.5703125" style="1" bestFit="1" customWidth="1"/>
    <col min="11251" max="11251" width="13" style="1" customWidth="1"/>
    <col min="11252" max="11252" width="11.42578125" style="1" customWidth="1"/>
    <col min="11253" max="11255" width="14" style="1" customWidth="1"/>
    <col min="11256" max="11256" width="11.85546875" style="1" customWidth="1"/>
    <col min="11257" max="11263" width="15.5703125" style="1" customWidth="1"/>
    <col min="11264" max="11264" width="11.85546875" style="1" customWidth="1"/>
    <col min="11265" max="11265" width="13.7109375" style="1" customWidth="1"/>
    <col min="11266" max="11266" width="13.28515625" style="1" customWidth="1"/>
    <col min="11267" max="11267" width="12" style="1" customWidth="1"/>
    <col min="11268" max="11268" width="14.140625" style="1" customWidth="1"/>
    <col min="11269" max="11269" width="12" style="1" customWidth="1"/>
    <col min="11270" max="11270" width="12.140625" style="1" customWidth="1"/>
    <col min="11271" max="11271" width="15.5703125" style="1" customWidth="1"/>
    <col min="11272" max="11272" width="13.28515625" style="1" customWidth="1"/>
    <col min="11273" max="11276" width="12.7109375" style="1" customWidth="1"/>
    <col min="11277" max="11277" width="11.85546875" style="1" customWidth="1"/>
    <col min="11278" max="11279" width="12.7109375" style="1" customWidth="1"/>
    <col min="11280" max="11280" width="15.42578125" style="1" customWidth="1"/>
    <col min="11281" max="11281" width="15" style="1" bestFit="1" customWidth="1"/>
    <col min="11282" max="11282" width="15.140625" style="1" customWidth="1"/>
    <col min="11283" max="11283" width="14.28515625" style="1" bestFit="1" customWidth="1"/>
    <col min="11284" max="11500" width="9.140625" style="1"/>
    <col min="11501" max="11501" width="10.42578125" style="1" customWidth="1"/>
    <col min="11502" max="11502" width="14.28515625" style="1" customWidth="1"/>
    <col min="11503" max="11505" width="14" style="1" customWidth="1"/>
    <col min="11506" max="11506" width="14.5703125" style="1" bestFit="1" customWidth="1"/>
    <col min="11507" max="11507" width="13" style="1" customWidth="1"/>
    <col min="11508" max="11508" width="11.42578125" style="1" customWidth="1"/>
    <col min="11509" max="11511" width="14" style="1" customWidth="1"/>
    <col min="11512" max="11512" width="11.85546875" style="1" customWidth="1"/>
    <col min="11513" max="11519" width="15.5703125" style="1" customWidth="1"/>
    <col min="11520" max="11520" width="11.85546875" style="1" customWidth="1"/>
    <col min="11521" max="11521" width="13.7109375" style="1" customWidth="1"/>
    <col min="11522" max="11522" width="13.28515625" style="1" customWidth="1"/>
    <col min="11523" max="11523" width="12" style="1" customWidth="1"/>
    <col min="11524" max="11524" width="14.140625" style="1" customWidth="1"/>
    <col min="11525" max="11525" width="12" style="1" customWidth="1"/>
    <col min="11526" max="11526" width="12.140625" style="1" customWidth="1"/>
    <col min="11527" max="11527" width="15.5703125" style="1" customWidth="1"/>
    <col min="11528" max="11528" width="13.28515625" style="1" customWidth="1"/>
    <col min="11529" max="11532" width="12.7109375" style="1" customWidth="1"/>
    <col min="11533" max="11533" width="11.85546875" style="1" customWidth="1"/>
    <col min="11534" max="11535" width="12.7109375" style="1" customWidth="1"/>
    <col min="11536" max="11536" width="15.42578125" style="1" customWidth="1"/>
    <col min="11537" max="11537" width="15" style="1" bestFit="1" customWidth="1"/>
    <col min="11538" max="11538" width="15.140625" style="1" customWidth="1"/>
    <col min="11539" max="11539" width="14.28515625" style="1" bestFit="1" customWidth="1"/>
    <col min="11540" max="11756" width="9.140625" style="1"/>
    <col min="11757" max="11757" width="10.42578125" style="1" customWidth="1"/>
    <col min="11758" max="11758" width="14.28515625" style="1" customWidth="1"/>
    <col min="11759" max="11761" width="14" style="1" customWidth="1"/>
    <col min="11762" max="11762" width="14.5703125" style="1" bestFit="1" customWidth="1"/>
    <col min="11763" max="11763" width="13" style="1" customWidth="1"/>
    <col min="11764" max="11764" width="11.42578125" style="1" customWidth="1"/>
    <col min="11765" max="11767" width="14" style="1" customWidth="1"/>
    <col min="11768" max="11768" width="11.85546875" style="1" customWidth="1"/>
    <col min="11769" max="11775" width="15.5703125" style="1" customWidth="1"/>
    <col min="11776" max="11776" width="11.85546875" style="1" customWidth="1"/>
    <col min="11777" max="11777" width="13.7109375" style="1" customWidth="1"/>
    <col min="11778" max="11778" width="13.28515625" style="1" customWidth="1"/>
    <col min="11779" max="11779" width="12" style="1" customWidth="1"/>
    <col min="11780" max="11780" width="14.140625" style="1" customWidth="1"/>
    <col min="11781" max="11781" width="12" style="1" customWidth="1"/>
    <col min="11782" max="11782" width="12.140625" style="1" customWidth="1"/>
    <col min="11783" max="11783" width="15.5703125" style="1" customWidth="1"/>
    <col min="11784" max="11784" width="13.28515625" style="1" customWidth="1"/>
    <col min="11785" max="11788" width="12.7109375" style="1" customWidth="1"/>
    <col min="11789" max="11789" width="11.85546875" style="1" customWidth="1"/>
    <col min="11790" max="11791" width="12.7109375" style="1" customWidth="1"/>
    <col min="11792" max="11792" width="15.42578125" style="1" customWidth="1"/>
    <col min="11793" max="11793" width="15" style="1" bestFit="1" customWidth="1"/>
    <col min="11794" max="11794" width="15.140625" style="1" customWidth="1"/>
    <col min="11795" max="11795" width="14.28515625" style="1" bestFit="1" customWidth="1"/>
    <col min="11796" max="12012" width="9.140625" style="1"/>
    <col min="12013" max="12013" width="10.42578125" style="1" customWidth="1"/>
    <col min="12014" max="12014" width="14.28515625" style="1" customWidth="1"/>
    <col min="12015" max="12017" width="14" style="1" customWidth="1"/>
    <col min="12018" max="12018" width="14.5703125" style="1" bestFit="1" customWidth="1"/>
    <col min="12019" max="12019" width="13" style="1" customWidth="1"/>
    <col min="12020" max="12020" width="11.42578125" style="1" customWidth="1"/>
    <col min="12021" max="12023" width="14" style="1" customWidth="1"/>
    <col min="12024" max="12024" width="11.85546875" style="1" customWidth="1"/>
    <col min="12025" max="12031" width="15.5703125" style="1" customWidth="1"/>
    <col min="12032" max="12032" width="11.85546875" style="1" customWidth="1"/>
    <col min="12033" max="12033" width="13.7109375" style="1" customWidth="1"/>
    <col min="12034" max="12034" width="13.28515625" style="1" customWidth="1"/>
    <col min="12035" max="12035" width="12" style="1" customWidth="1"/>
    <col min="12036" max="12036" width="14.140625" style="1" customWidth="1"/>
    <col min="12037" max="12037" width="12" style="1" customWidth="1"/>
    <col min="12038" max="12038" width="12.140625" style="1" customWidth="1"/>
    <col min="12039" max="12039" width="15.5703125" style="1" customWidth="1"/>
    <col min="12040" max="12040" width="13.28515625" style="1" customWidth="1"/>
    <col min="12041" max="12044" width="12.7109375" style="1" customWidth="1"/>
    <col min="12045" max="12045" width="11.85546875" style="1" customWidth="1"/>
    <col min="12046" max="12047" width="12.7109375" style="1" customWidth="1"/>
    <col min="12048" max="12048" width="15.42578125" style="1" customWidth="1"/>
    <col min="12049" max="12049" width="15" style="1" bestFit="1" customWidth="1"/>
    <col min="12050" max="12050" width="15.140625" style="1" customWidth="1"/>
    <col min="12051" max="12051" width="14.28515625" style="1" bestFit="1" customWidth="1"/>
    <col min="12052" max="12268" width="9.140625" style="1"/>
    <col min="12269" max="12269" width="10.42578125" style="1" customWidth="1"/>
    <col min="12270" max="12270" width="14.28515625" style="1" customWidth="1"/>
    <col min="12271" max="12273" width="14" style="1" customWidth="1"/>
    <col min="12274" max="12274" width="14.5703125" style="1" bestFit="1" customWidth="1"/>
    <col min="12275" max="12275" width="13" style="1" customWidth="1"/>
    <col min="12276" max="12276" width="11.42578125" style="1" customWidth="1"/>
    <col min="12277" max="12279" width="14" style="1" customWidth="1"/>
    <col min="12280" max="12280" width="11.85546875" style="1" customWidth="1"/>
    <col min="12281" max="12287" width="15.5703125" style="1" customWidth="1"/>
    <col min="12288" max="12288" width="11.85546875" style="1" customWidth="1"/>
    <col min="12289" max="12289" width="13.7109375" style="1" customWidth="1"/>
    <col min="12290" max="12290" width="13.28515625" style="1" customWidth="1"/>
    <col min="12291" max="12291" width="12" style="1" customWidth="1"/>
    <col min="12292" max="12292" width="14.140625" style="1" customWidth="1"/>
    <col min="12293" max="12293" width="12" style="1" customWidth="1"/>
    <col min="12294" max="12294" width="12.140625" style="1" customWidth="1"/>
    <col min="12295" max="12295" width="15.5703125" style="1" customWidth="1"/>
    <col min="12296" max="12296" width="13.28515625" style="1" customWidth="1"/>
    <col min="12297" max="12300" width="12.7109375" style="1" customWidth="1"/>
    <col min="12301" max="12301" width="11.85546875" style="1" customWidth="1"/>
    <col min="12302" max="12303" width="12.7109375" style="1" customWidth="1"/>
    <col min="12304" max="12304" width="15.42578125" style="1" customWidth="1"/>
    <col min="12305" max="12305" width="15" style="1" bestFit="1" customWidth="1"/>
    <col min="12306" max="12306" width="15.140625" style="1" customWidth="1"/>
    <col min="12307" max="12307" width="14.28515625" style="1" bestFit="1" customWidth="1"/>
    <col min="12308" max="12524" width="9.140625" style="1"/>
    <col min="12525" max="12525" width="10.42578125" style="1" customWidth="1"/>
    <col min="12526" max="12526" width="14.28515625" style="1" customWidth="1"/>
    <col min="12527" max="12529" width="14" style="1" customWidth="1"/>
    <col min="12530" max="12530" width="14.5703125" style="1" bestFit="1" customWidth="1"/>
    <col min="12531" max="12531" width="13" style="1" customWidth="1"/>
    <col min="12532" max="12532" width="11.42578125" style="1" customWidth="1"/>
    <col min="12533" max="12535" width="14" style="1" customWidth="1"/>
    <col min="12536" max="12536" width="11.85546875" style="1" customWidth="1"/>
    <col min="12537" max="12543" width="15.5703125" style="1" customWidth="1"/>
    <col min="12544" max="12544" width="11.85546875" style="1" customWidth="1"/>
    <col min="12545" max="12545" width="13.7109375" style="1" customWidth="1"/>
    <col min="12546" max="12546" width="13.28515625" style="1" customWidth="1"/>
    <col min="12547" max="12547" width="12" style="1" customWidth="1"/>
    <col min="12548" max="12548" width="14.140625" style="1" customWidth="1"/>
    <col min="12549" max="12549" width="12" style="1" customWidth="1"/>
    <col min="12550" max="12550" width="12.140625" style="1" customWidth="1"/>
    <col min="12551" max="12551" width="15.5703125" style="1" customWidth="1"/>
    <col min="12552" max="12552" width="13.28515625" style="1" customWidth="1"/>
    <col min="12553" max="12556" width="12.7109375" style="1" customWidth="1"/>
    <col min="12557" max="12557" width="11.85546875" style="1" customWidth="1"/>
    <col min="12558" max="12559" width="12.7109375" style="1" customWidth="1"/>
    <col min="12560" max="12560" width="15.42578125" style="1" customWidth="1"/>
    <col min="12561" max="12561" width="15" style="1" bestFit="1" customWidth="1"/>
    <col min="12562" max="12562" width="15.140625" style="1" customWidth="1"/>
    <col min="12563" max="12563" width="14.28515625" style="1" bestFit="1" customWidth="1"/>
    <col min="12564" max="12780" width="9.140625" style="1"/>
    <col min="12781" max="12781" width="10.42578125" style="1" customWidth="1"/>
    <col min="12782" max="12782" width="14.28515625" style="1" customWidth="1"/>
    <col min="12783" max="12785" width="14" style="1" customWidth="1"/>
    <col min="12786" max="12786" width="14.5703125" style="1" bestFit="1" customWidth="1"/>
    <col min="12787" max="12787" width="13" style="1" customWidth="1"/>
    <col min="12788" max="12788" width="11.42578125" style="1" customWidth="1"/>
    <col min="12789" max="12791" width="14" style="1" customWidth="1"/>
    <col min="12792" max="12792" width="11.85546875" style="1" customWidth="1"/>
    <col min="12793" max="12799" width="15.5703125" style="1" customWidth="1"/>
    <col min="12800" max="12800" width="11.85546875" style="1" customWidth="1"/>
    <col min="12801" max="12801" width="13.7109375" style="1" customWidth="1"/>
    <col min="12802" max="12802" width="13.28515625" style="1" customWidth="1"/>
    <col min="12803" max="12803" width="12" style="1" customWidth="1"/>
    <col min="12804" max="12804" width="14.140625" style="1" customWidth="1"/>
    <col min="12805" max="12805" width="12" style="1" customWidth="1"/>
    <col min="12806" max="12806" width="12.140625" style="1" customWidth="1"/>
    <col min="12807" max="12807" width="15.5703125" style="1" customWidth="1"/>
    <col min="12808" max="12808" width="13.28515625" style="1" customWidth="1"/>
    <col min="12809" max="12812" width="12.7109375" style="1" customWidth="1"/>
    <col min="12813" max="12813" width="11.85546875" style="1" customWidth="1"/>
    <col min="12814" max="12815" width="12.7109375" style="1" customWidth="1"/>
    <col min="12816" max="12816" width="15.42578125" style="1" customWidth="1"/>
    <col min="12817" max="12817" width="15" style="1" bestFit="1" customWidth="1"/>
    <col min="12818" max="12818" width="15.140625" style="1" customWidth="1"/>
    <col min="12819" max="12819" width="14.28515625" style="1" bestFit="1" customWidth="1"/>
    <col min="12820" max="13036" width="9.140625" style="1"/>
    <col min="13037" max="13037" width="10.42578125" style="1" customWidth="1"/>
    <col min="13038" max="13038" width="14.28515625" style="1" customWidth="1"/>
    <col min="13039" max="13041" width="14" style="1" customWidth="1"/>
    <col min="13042" max="13042" width="14.5703125" style="1" bestFit="1" customWidth="1"/>
    <col min="13043" max="13043" width="13" style="1" customWidth="1"/>
    <col min="13044" max="13044" width="11.42578125" style="1" customWidth="1"/>
    <col min="13045" max="13047" width="14" style="1" customWidth="1"/>
    <col min="13048" max="13048" width="11.85546875" style="1" customWidth="1"/>
    <col min="13049" max="13055" width="15.5703125" style="1" customWidth="1"/>
    <col min="13056" max="13056" width="11.85546875" style="1" customWidth="1"/>
    <col min="13057" max="13057" width="13.7109375" style="1" customWidth="1"/>
    <col min="13058" max="13058" width="13.28515625" style="1" customWidth="1"/>
    <col min="13059" max="13059" width="12" style="1" customWidth="1"/>
    <col min="13060" max="13060" width="14.140625" style="1" customWidth="1"/>
    <col min="13061" max="13061" width="12" style="1" customWidth="1"/>
    <col min="13062" max="13062" width="12.140625" style="1" customWidth="1"/>
    <col min="13063" max="13063" width="15.5703125" style="1" customWidth="1"/>
    <col min="13064" max="13064" width="13.28515625" style="1" customWidth="1"/>
    <col min="13065" max="13068" width="12.7109375" style="1" customWidth="1"/>
    <col min="13069" max="13069" width="11.85546875" style="1" customWidth="1"/>
    <col min="13070" max="13071" width="12.7109375" style="1" customWidth="1"/>
    <col min="13072" max="13072" width="15.42578125" style="1" customWidth="1"/>
    <col min="13073" max="13073" width="15" style="1" bestFit="1" customWidth="1"/>
    <col min="13074" max="13074" width="15.140625" style="1" customWidth="1"/>
    <col min="13075" max="13075" width="14.28515625" style="1" bestFit="1" customWidth="1"/>
    <col min="13076" max="13292" width="9.140625" style="1"/>
    <col min="13293" max="13293" width="10.42578125" style="1" customWidth="1"/>
    <col min="13294" max="13294" width="14.28515625" style="1" customWidth="1"/>
    <col min="13295" max="13297" width="14" style="1" customWidth="1"/>
    <col min="13298" max="13298" width="14.5703125" style="1" bestFit="1" customWidth="1"/>
    <col min="13299" max="13299" width="13" style="1" customWidth="1"/>
    <col min="13300" max="13300" width="11.42578125" style="1" customWidth="1"/>
    <col min="13301" max="13303" width="14" style="1" customWidth="1"/>
    <col min="13304" max="13304" width="11.85546875" style="1" customWidth="1"/>
    <col min="13305" max="13311" width="15.5703125" style="1" customWidth="1"/>
    <col min="13312" max="13312" width="11.85546875" style="1" customWidth="1"/>
    <col min="13313" max="13313" width="13.7109375" style="1" customWidth="1"/>
    <col min="13314" max="13314" width="13.28515625" style="1" customWidth="1"/>
    <col min="13315" max="13315" width="12" style="1" customWidth="1"/>
    <col min="13316" max="13316" width="14.140625" style="1" customWidth="1"/>
    <col min="13317" max="13317" width="12" style="1" customWidth="1"/>
    <col min="13318" max="13318" width="12.140625" style="1" customWidth="1"/>
    <col min="13319" max="13319" width="15.5703125" style="1" customWidth="1"/>
    <col min="13320" max="13320" width="13.28515625" style="1" customWidth="1"/>
    <col min="13321" max="13324" width="12.7109375" style="1" customWidth="1"/>
    <col min="13325" max="13325" width="11.85546875" style="1" customWidth="1"/>
    <col min="13326" max="13327" width="12.7109375" style="1" customWidth="1"/>
    <col min="13328" max="13328" width="15.42578125" style="1" customWidth="1"/>
    <col min="13329" max="13329" width="15" style="1" bestFit="1" customWidth="1"/>
    <col min="13330" max="13330" width="15.140625" style="1" customWidth="1"/>
    <col min="13331" max="13331" width="14.28515625" style="1" bestFit="1" customWidth="1"/>
    <col min="13332" max="13548" width="9.140625" style="1"/>
    <col min="13549" max="13549" width="10.42578125" style="1" customWidth="1"/>
    <col min="13550" max="13550" width="14.28515625" style="1" customWidth="1"/>
    <col min="13551" max="13553" width="14" style="1" customWidth="1"/>
    <col min="13554" max="13554" width="14.5703125" style="1" bestFit="1" customWidth="1"/>
    <col min="13555" max="13555" width="13" style="1" customWidth="1"/>
    <col min="13556" max="13556" width="11.42578125" style="1" customWidth="1"/>
    <col min="13557" max="13559" width="14" style="1" customWidth="1"/>
    <col min="13560" max="13560" width="11.85546875" style="1" customWidth="1"/>
    <col min="13561" max="13567" width="15.5703125" style="1" customWidth="1"/>
    <col min="13568" max="13568" width="11.85546875" style="1" customWidth="1"/>
    <col min="13569" max="13569" width="13.7109375" style="1" customWidth="1"/>
    <col min="13570" max="13570" width="13.28515625" style="1" customWidth="1"/>
    <col min="13571" max="13571" width="12" style="1" customWidth="1"/>
    <col min="13572" max="13572" width="14.140625" style="1" customWidth="1"/>
    <col min="13573" max="13573" width="12" style="1" customWidth="1"/>
    <col min="13574" max="13574" width="12.140625" style="1" customWidth="1"/>
    <col min="13575" max="13575" width="15.5703125" style="1" customWidth="1"/>
    <col min="13576" max="13576" width="13.28515625" style="1" customWidth="1"/>
    <col min="13577" max="13580" width="12.7109375" style="1" customWidth="1"/>
    <col min="13581" max="13581" width="11.85546875" style="1" customWidth="1"/>
    <col min="13582" max="13583" width="12.7109375" style="1" customWidth="1"/>
    <col min="13584" max="13584" width="15.42578125" style="1" customWidth="1"/>
    <col min="13585" max="13585" width="15" style="1" bestFit="1" customWidth="1"/>
    <col min="13586" max="13586" width="15.140625" style="1" customWidth="1"/>
    <col min="13587" max="13587" width="14.28515625" style="1" bestFit="1" customWidth="1"/>
    <col min="13588" max="13804" width="9.140625" style="1"/>
    <col min="13805" max="13805" width="10.42578125" style="1" customWidth="1"/>
    <col min="13806" max="13806" width="14.28515625" style="1" customWidth="1"/>
    <col min="13807" max="13809" width="14" style="1" customWidth="1"/>
    <col min="13810" max="13810" width="14.5703125" style="1" bestFit="1" customWidth="1"/>
    <col min="13811" max="13811" width="13" style="1" customWidth="1"/>
    <col min="13812" max="13812" width="11.42578125" style="1" customWidth="1"/>
    <col min="13813" max="13815" width="14" style="1" customWidth="1"/>
    <col min="13816" max="13816" width="11.85546875" style="1" customWidth="1"/>
    <col min="13817" max="13823" width="15.5703125" style="1" customWidth="1"/>
    <col min="13824" max="13824" width="11.85546875" style="1" customWidth="1"/>
    <col min="13825" max="13825" width="13.7109375" style="1" customWidth="1"/>
    <col min="13826" max="13826" width="13.28515625" style="1" customWidth="1"/>
    <col min="13827" max="13827" width="12" style="1" customWidth="1"/>
    <col min="13828" max="13828" width="14.140625" style="1" customWidth="1"/>
    <col min="13829" max="13829" width="12" style="1" customWidth="1"/>
    <col min="13830" max="13830" width="12.140625" style="1" customWidth="1"/>
    <col min="13831" max="13831" width="15.5703125" style="1" customWidth="1"/>
    <col min="13832" max="13832" width="13.28515625" style="1" customWidth="1"/>
    <col min="13833" max="13836" width="12.7109375" style="1" customWidth="1"/>
    <col min="13837" max="13837" width="11.85546875" style="1" customWidth="1"/>
    <col min="13838" max="13839" width="12.7109375" style="1" customWidth="1"/>
    <col min="13840" max="13840" width="15.42578125" style="1" customWidth="1"/>
    <col min="13841" max="13841" width="15" style="1" bestFit="1" customWidth="1"/>
    <col min="13842" max="13842" width="15.140625" style="1" customWidth="1"/>
    <col min="13843" max="13843" width="14.28515625" style="1" bestFit="1" customWidth="1"/>
    <col min="13844" max="14060" width="9.140625" style="1"/>
    <col min="14061" max="14061" width="10.42578125" style="1" customWidth="1"/>
    <col min="14062" max="14062" width="14.28515625" style="1" customWidth="1"/>
    <col min="14063" max="14065" width="14" style="1" customWidth="1"/>
    <col min="14066" max="14066" width="14.5703125" style="1" bestFit="1" customWidth="1"/>
    <col min="14067" max="14067" width="13" style="1" customWidth="1"/>
    <col min="14068" max="14068" width="11.42578125" style="1" customWidth="1"/>
    <col min="14069" max="14071" width="14" style="1" customWidth="1"/>
    <col min="14072" max="14072" width="11.85546875" style="1" customWidth="1"/>
    <col min="14073" max="14079" width="15.5703125" style="1" customWidth="1"/>
    <col min="14080" max="14080" width="11.85546875" style="1" customWidth="1"/>
    <col min="14081" max="14081" width="13.7109375" style="1" customWidth="1"/>
    <col min="14082" max="14082" width="13.28515625" style="1" customWidth="1"/>
    <col min="14083" max="14083" width="12" style="1" customWidth="1"/>
    <col min="14084" max="14084" width="14.140625" style="1" customWidth="1"/>
    <col min="14085" max="14085" width="12" style="1" customWidth="1"/>
    <col min="14086" max="14086" width="12.140625" style="1" customWidth="1"/>
    <col min="14087" max="14087" width="15.5703125" style="1" customWidth="1"/>
    <col min="14088" max="14088" width="13.28515625" style="1" customWidth="1"/>
    <col min="14089" max="14092" width="12.7109375" style="1" customWidth="1"/>
    <col min="14093" max="14093" width="11.85546875" style="1" customWidth="1"/>
    <col min="14094" max="14095" width="12.7109375" style="1" customWidth="1"/>
    <col min="14096" max="14096" width="15.42578125" style="1" customWidth="1"/>
    <col min="14097" max="14097" width="15" style="1" bestFit="1" customWidth="1"/>
    <col min="14098" max="14098" width="15.140625" style="1" customWidth="1"/>
    <col min="14099" max="14099" width="14.28515625" style="1" bestFit="1" customWidth="1"/>
    <col min="14100" max="14316" width="9.140625" style="1"/>
    <col min="14317" max="14317" width="10.42578125" style="1" customWidth="1"/>
    <col min="14318" max="14318" width="14.28515625" style="1" customWidth="1"/>
    <col min="14319" max="14321" width="14" style="1" customWidth="1"/>
    <col min="14322" max="14322" width="14.5703125" style="1" bestFit="1" customWidth="1"/>
    <col min="14323" max="14323" width="13" style="1" customWidth="1"/>
    <col min="14324" max="14324" width="11.42578125" style="1" customWidth="1"/>
    <col min="14325" max="14327" width="14" style="1" customWidth="1"/>
    <col min="14328" max="14328" width="11.85546875" style="1" customWidth="1"/>
    <col min="14329" max="14335" width="15.5703125" style="1" customWidth="1"/>
    <col min="14336" max="14336" width="11.85546875" style="1" customWidth="1"/>
    <col min="14337" max="14337" width="13.7109375" style="1" customWidth="1"/>
    <col min="14338" max="14338" width="13.28515625" style="1" customWidth="1"/>
    <col min="14339" max="14339" width="12" style="1" customWidth="1"/>
    <col min="14340" max="14340" width="14.140625" style="1" customWidth="1"/>
    <col min="14341" max="14341" width="12" style="1" customWidth="1"/>
    <col min="14342" max="14342" width="12.140625" style="1" customWidth="1"/>
    <col min="14343" max="14343" width="15.5703125" style="1" customWidth="1"/>
    <col min="14344" max="14344" width="13.28515625" style="1" customWidth="1"/>
    <col min="14345" max="14348" width="12.7109375" style="1" customWidth="1"/>
    <col min="14349" max="14349" width="11.85546875" style="1" customWidth="1"/>
    <col min="14350" max="14351" width="12.7109375" style="1" customWidth="1"/>
    <col min="14352" max="14352" width="15.42578125" style="1" customWidth="1"/>
    <col min="14353" max="14353" width="15" style="1" bestFit="1" customWidth="1"/>
    <col min="14354" max="14354" width="15.140625" style="1" customWidth="1"/>
    <col min="14355" max="14355" width="14.28515625" style="1" bestFit="1" customWidth="1"/>
    <col min="14356" max="14572" width="9.140625" style="1"/>
    <col min="14573" max="14573" width="10.42578125" style="1" customWidth="1"/>
    <col min="14574" max="14574" width="14.28515625" style="1" customWidth="1"/>
    <col min="14575" max="14577" width="14" style="1" customWidth="1"/>
    <col min="14578" max="14578" width="14.5703125" style="1" bestFit="1" customWidth="1"/>
    <col min="14579" max="14579" width="13" style="1" customWidth="1"/>
    <col min="14580" max="14580" width="11.42578125" style="1" customWidth="1"/>
    <col min="14581" max="14583" width="14" style="1" customWidth="1"/>
    <col min="14584" max="14584" width="11.85546875" style="1" customWidth="1"/>
    <col min="14585" max="14591" width="15.5703125" style="1" customWidth="1"/>
    <col min="14592" max="14592" width="11.85546875" style="1" customWidth="1"/>
    <col min="14593" max="14593" width="13.7109375" style="1" customWidth="1"/>
    <col min="14594" max="14594" width="13.28515625" style="1" customWidth="1"/>
    <col min="14595" max="14595" width="12" style="1" customWidth="1"/>
    <col min="14596" max="14596" width="14.140625" style="1" customWidth="1"/>
    <col min="14597" max="14597" width="12" style="1" customWidth="1"/>
    <col min="14598" max="14598" width="12.140625" style="1" customWidth="1"/>
    <col min="14599" max="14599" width="15.5703125" style="1" customWidth="1"/>
    <col min="14600" max="14600" width="13.28515625" style="1" customWidth="1"/>
    <col min="14601" max="14604" width="12.7109375" style="1" customWidth="1"/>
    <col min="14605" max="14605" width="11.85546875" style="1" customWidth="1"/>
    <col min="14606" max="14607" width="12.7109375" style="1" customWidth="1"/>
    <col min="14608" max="14608" width="15.42578125" style="1" customWidth="1"/>
    <col min="14609" max="14609" width="15" style="1" bestFit="1" customWidth="1"/>
    <col min="14610" max="14610" width="15.140625" style="1" customWidth="1"/>
    <col min="14611" max="14611" width="14.28515625" style="1" bestFit="1" customWidth="1"/>
    <col min="14612" max="14828" width="9.140625" style="1"/>
    <col min="14829" max="14829" width="10.42578125" style="1" customWidth="1"/>
    <col min="14830" max="14830" width="14.28515625" style="1" customWidth="1"/>
    <col min="14831" max="14833" width="14" style="1" customWidth="1"/>
    <col min="14834" max="14834" width="14.5703125" style="1" bestFit="1" customWidth="1"/>
    <col min="14835" max="14835" width="13" style="1" customWidth="1"/>
    <col min="14836" max="14836" width="11.42578125" style="1" customWidth="1"/>
    <col min="14837" max="14839" width="14" style="1" customWidth="1"/>
    <col min="14840" max="14840" width="11.85546875" style="1" customWidth="1"/>
    <col min="14841" max="14847" width="15.5703125" style="1" customWidth="1"/>
    <col min="14848" max="14848" width="11.85546875" style="1" customWidth="1"/>
    <col min="14849" max="14849" width="13.7109375" style="1" customWidth="1"/>
    <col min="14850" max="14850" width="13.28515625" style="1" customWidth="1"/>
    <col min="14851" max="14851" width="12" style="1" customWidth="1"/>
    <col min="14852" max="14852" width="14.140625" style="1" customWidth="1"/>
    <col min="14853" max="14853" width="12" style="1" customWidth="1"/>
    <col min="14854" max="14854" width="12.140625" style="1" customWidth="1"/>
    <col min="14855" max="14855" width="15.5703125" style="1" customWidth="1"/>
    <col min="14856" max="14856" width="13.28515625" style="1" customWidth="1"/>
    <col min="14857" max="14860" width="12.7109375" style="1" customWidth="1"/>
    <col min="14861" max="14861" width="11.85546875" style="1" customWidth="1"/>
    <col min="14862" max="14863" width="12.7109375" style="1" customWidth="1"/>
    <col min="14864" max="14864" width="15.42578125" style="1" customWidth="1"/>
    <col min="14865" max="14865" width="15" style="1" bestFit="1" customWidth="1"/>
    <col min="14866" max="14866" width="15.140625" style="1" customWidth="1"/>
    <col min="14867" max="14867" width="14.28515625" style="1" bestFit="1" customWidth="1"/>
    <col min="14868" max="15084" width="9.140625" style="1"/>
    <col min="15085" max="15085" width="10.42578125" style="1" customWidth="1"/>
    <col min="15086" max="15086" width="14.28515625" style="1" customWidth="1"/>
    <col min="15087" max="15089" width="14" style="1" customWidth="1"/>
    <col min="15090" max="15090" width="14.5703125" style="1" bestFit="1" customWidth="1"/>
    <col min="15091" max="15091" width="13" style="1" customWidth="1"/>
    <col min="15092" max="15092" width="11.42578125" style="1" customWidth="1"/>
    <col min="15093" max="15095" width="14" style="1" customWidth="1"/>
    <col min="15096" max="15096" width="11.85546875" style="1" customWidth="1"/>
    <col min="15097" max="15103" width="15.5703125" style="1" customWidth="1"/>
    <col min="15104" max="15104" width="11.85546875" style="1" customWidth="1"/>
    <col min="15105" max="15105" width="13.7109375" style="1" customWidth="1"/>
    <col min="15106" max="15106" width="13.28515625" style="1" customWidth="1"/>
    <col min="15107" max="15107" width="12" style="1" customWidth="1"/>
    <col min="15108" max="15108" width="14.140625" style="1" customWidth="1"/>
    <col min="15109" max="15109" width="12" style="1" customWidth="1"/>
    <col min="15110" max="15110" width="12.140625" style="1" customWidth="1"/>
    <col min="15111" max="15111" width="15.5703125" style="1" customWidth="1"/>
    <col min="15112" max="15112" width="13.28515625" style="1" customWidth="1"/>
    <col min="15113" max="15116" width="12.7109375" style="1" customWidth="1"/>
    <col min="15117" max="15117" width="11.85546875" style="1" customWidth="1"/>
    <col min="15118" max="15119" width="12.7109375" style="1" customWidth="1"/>
    <col min="15120" max="15120" width="15.42578125" style="1" customWidth="1"/>
    <col min="15121" max="15121" width="15" style="1" bestFit="1" customWidth="1"/>
    <col min="15122" max="15122" width="15.140625" style="1" customWidth="1"/>
    <col min="15123" max="15123" width="14.28515625" style="1" bestFit="1" customWidth="1"/>
    <col min="15124" max="15340" width="9.140625" style="1"/>
    <col min="15341" max="15341" width="10.42578125" style="1" customWidth="1"/>
    <col min="15342" max="15342" width="14.28515625" style="1" customWidth="1"/>
    <col min="15343" max="15345" width="14" style="1" customWidth="1"/>
    <col min="15346" max="15346" width="14.5703125" style="1" bestFit="1" customWidth="1"/>
    <col min="15347" max="15347" width="13" style="1" customWidth="1"/>
    <col min="15348" max="15348" width="11.42578125" style="1" customWidth="1"/>
    <col min="15349" max="15351" width="14" style="1" customWidth="1"/>
    <col min="15352" max="15352" width="11.85546875" style="1" customWidth="1"/>
    <col min="15353" max="15359" width="15.5703125" style="1" customWidth="1"/>
    <col min="15360" max="15360" width="11.85546875" style="1" customWidth="1"/>
    <col min="15361" max="15361" width="13.7109375" style="1" customWidth="1"/>
    <col min="15362" max="15362" width="13.28515625" style="1" customWidth="1"/>
    <col min="15363" max="15363" width="12" style="1" customWidth="1"/>
    <col min="15364" max="15364" width="14.140625" style="1" customWidth="1"/>
    <col min="15365" max="15365" width="12" style="1" customWidth="1"/>
    <col min="15366" max="15366" width="12.140625" style="1" customWidth="1"/>
    <col min="15367" max="15367" width="15.5703125" style="1" customWidth="1"/>
    <col min="15368" max="15368" width="13.28515625" style="1" customWidth="1"/>
    <col min="15369" max="15372" width="12.7109375" style="1" customWidth="1"/>
    <col min="15373" max="15373" width="11.85546875" style="1" customWidth="1"/>
    <col min="15374" max="15375" width="12.7109375" style="1" customWidth="1"/>
    <col min="15376" max="15376" width="15.42578125" style="1" customWidth="1"/>
    <col min="15377" max="15377" width="15" style="1" bestFit="1" customWidth="1"/>
    <col min="15378" max="15378" width="15.140625" style="1" customWidth="1"/>
    <col min="15379" max="15379" width="14.28515625" style="1" bestFit="1" customWidth="1"/>
    <col min="15380" max="15596" width="9.140625" style="1"/>
    <col min="15597" max="15597" width="10.42578125" style="1" customWidth="1"/>
    <col min="15598" max="15598" width="14.28515625" style="1" customWidth="1"/>
    <col min="15599" max="15601" width="14" style="1" customWidth="1"/>
    <col min="15602" max="15602" width="14.5703125" style="1" bestFit="1" customWidth="1"/>
    <col min="15603" max="15603" width="13" style="1" customWidth="1"/>
    <col min="15604" max="15604" width="11.42578125" style="1" customWidth="1"/>
    <col min="15605" max="15607" width="14" style="1" customWidth="1"/>
    <col min="15608" max="15608" width="11.85546875" style="1" customWidth="1"/>
    <col min="15609" max="15615" width="15.5703125" style="1" customWidth="1"/>
    <col min="15616" max="15616" width="11.85546875" style="1" customWidth="1"/>
    <col min="15617" max="15617" width="13.7109375" style="1" customWidth="1"/>
    <col min="15618" max="15618" width="13.28515625" style="1" customWidth="1"/>
    <col min="15619" max="15619" width="12" style="1" customWidth="1"/>
    <col min="15620" max="15620" width="14.140625" style="1" customWidth="1"/>
    <col min="15621" max="15621" width="12" style="1" customWidth="1"/>
    <col min="15622" max="15622" width="12.140625" style="1" customWidth="1"/>
    <col min="15623" max="15623" width="15.5703125" style="1" customWidth="1"/>
    <col min="15624" max="15624" width="13.28515625" style="1" customWidth="1"/>
    <col min="15625" max="15628" width="12.7109375" style="1" customWidth="1"/>
    <col min="15629" max="15629" width="11.85546875" style="1" customWidth="1"/>
    <col min="15630" max="15631" width="12.7109375" style="1" customWidth="1"/>
    <col min="15632" max="15632" width="15.42578125" style="1" customWidth="1"/>
    <col min="15633" max="15633" width="15" style="1" bestFit="1" customWidth="1"/>
    <col min="15634" max="15634" width="15.140625" style="1" customWidth="1"/>
    <col min="15635" max="15635" width="14.28515625" style="1" bestFit="1" customWidth="1"/>
    <col min="15636" max="15852" width="9.140625" style="1"/>
    <col min="15853" max="15853" width="10.42578125" style="1" customWidth="1"/>
    <col min="15854" max="15854" width="14.28515625" style="1" customWidth="1"/>
    <col min="15855" max="15857" width="14" style="1" customWidth="1"/>
    <col min="15858" max="15858" width="14.5703125" style="1" bestFit="1" customWidth="1"/>
    <col min="15859" max="15859" width="13" style="1" customWidth="1"/>
    <col min="15860" max="15860" width="11.42578125" style="1" customWidth="1"/>
    <col min="15861" max="15863" width="14" style="1" customWidth="1"/>
    <col min="15864" max="15864" width="11.85546875" style="1" customWidth="1"/>
    <col min="15865" max="15871" width="15.5703125" style="1" customWidth="1"/>
    <col min="15872" max="15872" width="11.85546875" style="1" customWidth="1"/>
    <col min="15873" max="15873" width="13.7109375" style="1" customWidth="1"/>
    <col min="15874" max="15874" width="13.28515625" style="1" customWidth="1"/>
    <col min="15875" max="15875" width="12" style="1" customWidth="1"/>
    <col min="15876" max="15876" width="14.140625" style="1" customWidth="1"/>
    <col min="15877" max="15877" width="12" style="1" customWidth="1"/>
    <col min="15878" max="15878" width="12.140625" style="1" customWidth="1"/>
    <col min="15879" max="15879" width="15.5703125" style="1" customWidth="1"/>
    <col min="15880" max="15880" width="13.28515625" style="1" customWidth="1"/>
    <col min="15881" max="15884" width="12.7109375" style="1" customWidth="1"/>
    <col min="15885" max="15885" width="11.85546875" style="1" customWidth="1"/>
    <col min="15886" max="15887" width="12.7109375" style="1" customWidth="1"/>
    <col min="15888" max="15888" width="15.42578125" style="1" customWidth="1"/>
    <col min="15889" max="15889" width="15" style="1" bestFit="1" customWidth="1"/>
    <col min="15890" max="15890" width="15.140625" style="1" customWidth="1"/>
    <col min="15891" max="15891" width="14.28515625" style="1" bestFit="1" customWidth="1"/>
    <col min="15892" max="16108" width="9.140625" style="1"/>
    <col min="16109" max="16109" width="10.42578125" style="1" customWidth="1"/>
    <col min="16110" max="16110" width="14.28515625" style="1" customWidth="1"/>
    <col min="16111" max="16113" width="14" style="1" customWidth="1"/>
    <col min="16114" max="16114" width="14.5703125" style="1" bestFit="1" customWidth="1"/>
    <col min="16115" max="16115" width="13" style="1" customWidth="1"/>
    <col min="16116" max="16116" width="11.42578125" style="1" customWidth="1"/>
    <col min="16117" max="16119" width="14" style="1" customWidth="1"/>
    <col min="16120" max="16120" width="11.85546875" style="1" customWidth="1"/>
    <col min="16121" max="16127" width="15.5703125" style="1" customWidth="1"/>
    <col min="16128" max="16128" width="11.85546875" style="1" customWidth="1"/>
    <col min="16129" max="16129" width="13.7109375" style="1" customWidth="1"/>
    <col min="16130" max="16130" width="13.28515625" style="1" customWidth="1"/>
    <col min="16131" max="16131" width="12" style="1" customWidth="1"/>
    <col min="16132" max="16132" width="14.140625" style="1" customWidth="1"/>
    <col min="16133" max="16133" width="12" style="1" customWidth="1"/>
    <col min="16134" max="16134" width="12.140625" style="1" customWidth="1"/>
    <col min="16135" max="16135" width="15.5703125" style="1" customWidth="1"/>
    <col min="16136" max="16136" width="13.28515625" style="1" customWidth="1"/>
    <col min="16137" max="16140" width="12.7109375" style="1" customWidth="1"/>
    <col min="16141" max="16141" width="11.85546875" style="1" customWidth="1"/>
    <col min="16142" max="16143" width="12.7109375" style="1" customWidth="1"/>
    <col min="16144" max="16144" width="15.42578125" style="1" customWidth="1"/>
    <col min="16145" max="16145" width="15" style="1" bestFit="1" customWidth="1"/>
    <col min="16146" max="16146" width="15.140625" style="1" customWidth="1"/>
    <col min="16147" max="16147" width="14.28515625" style="1" bestFit="1" customWidth="1"/>
    <col min="16148" max="16384" width="9.140625" style="1"/>
  </cols>
  <sheetData>
    <row r="1" spans="1:19" ht="15" x14ac:dyDescent="0.25">
      <c r="B1" s="2" t="s">
        <v>0</v>
      </c>
      <c r="M1" s="3"/>
    </row>
    <row r="2" spans="1:19" ht="15" x14ac:dyDescent="0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x14ac:dyDescent="0.25">
      <c r="A3" s="5"/>
      <c r="B3" s="6"/>
    </row>
    <row r="4" spans="1:19" ht="15.75" thickBot="1" x14ac:dyDescent="0.3">
      <c r="A4" s="5"/>
      <c r="B4" s="7"/>
      <c r="C4" s="7"/>
      <c r="D4" s="7"/>
      <c r="E4" s="7"/>
      <c r="F4" s="35"/>
      <c r="G4" s="35"/>
      <c r="H4" s="35"/>
      <c r="I4" s="35"/>
      <c r="J4" s="35"/>
      <c r="K4" s="35"/>
      <c r="L4" s="7"/>
      <c r="M4" s="7"/>
      <c r="N4" s="7"/>
      <c r="O4" s="7"/>
      <c r="P4" s="7"/>
      <c r="Q4" s="8"/>
      <c r="R4" s="7"/>
    </row>
    <row r="5" spans="1:19" ht="120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34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2" t="s">
        <v>19</v>
      </c>
    </row>
    <row r="6" spans="1:19" ht="30" x14ac:dyDescent="0.2">
      <c r="A6" s="11"/>
      <c r="B6" s="12" t="s">
        <v>20</v>
      </c>
      <c r="C6" s="12" t="s">
        <v>20</v>
      </c>
      <c r="D6" s="12" t="s">
        <v>20</v>
      </c>
      <c r="E6" s="12" t="s">
        <v>20</v>
      </c>
      <c r="F6" s="36" t="s">
        <v>20</v>
      </c>
      <c r="G6" s="36" t="s">
        <v>20</v>
      </c>
      <c r="H6" s="36" t="s">
        <v>20</v>
      </c>
      <c r="I6" s="36" t="s">
        <v>20</v>
      </c>
      <c r="J6" s="36" t="s">
        <v>20</v>
      </c>
      <c r="K6" s="36" t="s">
        <v>20</v>
      </c>
      <c r="L6" s="12" t="s">
        <v>20</v>
      </c>
      <c r="M6" s="12" t="s">
        <v>20</v>
      </c>
      <c r="N6" s="12" t="s">
        <v>20</v>
      </c>
      <c r="O6" s="12" t="s">
        <v>20</v>
      </c>
      <c r="P6" s="12" t="s">
        <v>20</v>
      </c>
      <c r="Q6" s="12" t="s">
        <v>20</v>
      </c>
      <c r="R6" s="12" t="s">
        <v>20</v>
      </c>
      <c r="S6" s="12" t="s">
        <v>20</v>
      </c>
    </row>
    <row r="7" spans="1:19" x14ac:dyDescent="0.2">
      <c r="A7" s="13" t="s">
        <v>21</v>
      </c>
      <c r="B7" s="14">
        <v>181000</v>
      </c>
      <c r="C7" s="14">
        <v>3680000</v>
      </c>
      <c r="D7" s="14">
        <v>264000</v>
      </c>
      <c r="E7" s="14">
        <v>5000</v>
      </c>
      <c r="F7" s="18">
        <v>0</v>
      </c>
      <c r="G7" s="18">
        <v>8000</v>
      </c>
      <c r="H7" s="18">
        <v>0</v>
      </c>
      <c r="I7" s="18">
        <v>0</v>
      </c>
      <c r="J7" s="18">
        <v>0</v>
      </c>
      <c r="K7" s="18">
        <v>50000</v>
      </c>
      <c r="L7" s="14">
        <v>7000</v>
      </c>
      <c r="M7" s="14">
        <v>84000</v>
      </c>
      <c r="N7" s="14">
        <v>65000</v>
      </c>
      <c r="O7" s="14">
        <v>22000</v>
      </c>
      <c r="P7" s="14">
        <v>26000</v>
      </c>
      <c r="Q7" s="14"/>
      <c r="R7" s="14">
        <v>58000</v>
      </c>
      <c r="S7" s="14">
        <f>B7+C7+D7+E7+G7+K7+L7+M7+N7+O7+P7+Q7+R7+F7+H7+I7+J7</f>
        <v>4450000</v>
      </c>
    </row>
    <row r="8" spans="1:19" x14ac:dyDescent="0.2">
      <c r="A8" s="13" t="s">
        <v>22</v>
      </c>
      <c r="B8" s="14"/>
      <c r="C8" s="14"/>
      <c r="D8" s="14"/>
      <c r="E8" s="14"/>
      <c r="F8" s="18"/>
      <c r="G8" s="18"/>
      <c r="H8" s="18"/>
      <c r="I8" s="18"/>
      <c r="J8" s="18"/>
      <c r="K8" s="18"/>
      <c r="L8" s="14"/>
      <c r="M8" s="14"/>
      <c r="N8" s="14"/>
      <c r="O8" s="14"/>
      <c r="P8" s="14"/>
      <c r="Q8" s="14"/>
      <c r="R8" s="14"/>
      <c r="S8" s="14">
        <f>B8+C8+D8+E8+G8+K8+L8+M8+N8+O8+P8+Q8+R8+F8+H8+I8+J8</f>
        <v>0</v>
      </c>
    </row>
    <row r="9" spans="1:19" x14ac:dyDescent="0.2">
      <c r="A9" s="13" t="s">
        <v>23</v>
      </c>
      <c r="B9" s="14">
        <v>2941600</v>
      </c>
      <c r="C9" s="14">
        <v>1952170</v>
      </c>
      <c r="D9" s="14">
        <v>186000</v>
      </c>
      <c r="E9" s="14"/>
      <c r="F9" s="18">
        <v>8240</v>
      </c>
      <c r="G9" s="18">
        <v>17320</v>
      </c>
      <c r="H9" s="18">
        <v>19950</v>
      </c>
      <c r="I9" s="18"/>
      <c r="J9" s="18">
        <v>16350</v>
      </c>
      <c r="K9" s="18">
        <v>98120</v>
      </c>
      <c r="L9" s="14">
        <v>0</v>
      </c>
      <c r="M9" s="14">
        <v>86000</v>
      </c>
      <c r="N9" s="14">
        <v>71000</v>
      </c>
      <c r="O9" s="14">
        <v>193000</v>
      </c>
      <c r="P9" s="14">
        <v>49000</v>
      </c>
      <c r="Q9" s="14"/>
      <c r="R9" s="14">
        <v>65000</v>
      </c>
      <c r="S9" s="14">
        <f>B9+C9+D9+E9+G9+K9+L9+M9+N9+O9+P9+Q9+R9+F9+H9+I9+J9</f>
        <v>5703750</v>
      </c>
    </row>
    <row r="10" spans="1:19" ht="15" x14ac:dyDescent="0.25">
      <c r="A10" s="16" t="s">
        <v>24</v>
      </c>
      <c r="B10" s="17">
        <f t="shared" ref="B10:S10" si="0">SUM(B7:B9)</f>
        <v>3122600</v>
      </c>
      <c r="C10" s="17">
        <f t="shared" si="0"/>
        <v>5632170</v>
      </c>
      <c r="D10" s="17">
        <f t="shared" si="0"/>
        <v>450000</v>
      </c>
      <c r="E10" s="17">
        <f t="shared" si="0"/>
        <v>5000</v>
      </c>
      <c r="F10" s="37">
        <f t="shared" si="0"/>
        <v>8240</v>
      </c>
      <c r="G10" s="37">
        <f t="shared" si="0"/>
        <v>25320</v>
      </c>
      <c r="H10" s="37">
        <f t="shared" si="0"/>
        <v>19950</v>
      </c>
      <c r="I10" s="37">
        <f t="shared" si="0"/>
        <v>0</v>
      </c>
      <c r="J10" s="37">
        <f t="shared" si="0"/>
        <v>16350</v>
      </c>
      <c r="K10" s="37">
        <f t="shared" si="0"/>
        <v>148120</v>
      </c>
      <c r="L10" s="17">
        <f t="shared" si="0"/>
        <v>7000</v>
      </c>
      <c r="M10" s="17">
        <f t="shared" si="0"/>
        <v>170000</v>
      </c>
      <c r="N10" s="17">
        <f t="shared" si="0"/>
        <v>136000</v>
      </c>
      <c r="O10" s="17">
        <f t="shared" si="0"/>
        <v>215000</v>
      </c>
      <c r="P10" s="17">
        <f t="shared" si="0"/>
        <v>75000</v>
      </c>
      <c r="Q10" s="17">
        <f t="shared" si="0"/>
        <v>0</v>
      </c>
      <c r="R10" s="17">
        <f t="shared" si="0"/>
        <v>123000</v>
      </c>
      <c r="S10" s="17">
        <f t="shared" si="0"/>
        <v>10153750</v>
      </c>
    </row>
    <row r="11" spans="1:19" x14ac:dyDescent="0.2">
      <c r="A11" s="13" t="s">
        <v>25</v>
      </c>
      <c r="B11" s="14">
        <v>181910</v>
      </c>
      <c r="C11" s="14">
        <v>2999040</v>
      </c>
      <c r="D11" s="14">
        <v>41350</v>
      </c>
      <c r="E11" s="14">
        <v>5000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4">
        <v>0</v>
      </c>
      <c r="M11" s="14">
        <v>68200</v>
      </c>
      <c r="N11" s="14">
        <v>136000</v>
      </c>
      <c r="O11" s="14">
        <v>117000</v>
      </c>
      <c r="P11" s="14">
        <v>76000</v>
      </c>
      <c r="Q11" s="14"/>
      <c r="R11" s="14">
        <v>58980</v>
      </c>
      <c r="S11" s="14">
        <f>B11+C11+D11+E11+G11+K11+L11+M11+N11+O11+P11+Q11+R11+F11+H11+I11+J11</f>
        <v>3683480</v>
      </c>
    </row>
    <row r="12" spans="1:19" x14ac:dyDescent="0.2">
      <c r="A12" s="13" t="s">
        <v>26</v>
      </c>
      <c r="B12" s="14"/>
      <c r="C12" s="14"/>
      <c r="D12" s="14"/>
      <c r="E12" s="14"/>
      <c r="F12" s="18"/>
      <c r="G12" s="18"/>
      <c r="H12" s="18"/>
      <c r="I12" s="18"/>
      <c r="J12" s="18"/>
      <c r="K12" s="18"/>
      <c r="L12" s="14"/>
      <c r="M12" s="14"/>
      <c r="N12" s="14"/>
      <c r="O12" s="14"/>
      <c r="P12" s="14"/>
      <c r="Q12" s="14"/>
      <c r="R12" s="14"/>
      <c r="S12" s="14">
        <f>B12+C12+D12+E12+G12+K12+L12+M12+N12+O12+P12+Q12+R12+F12+H12+I12+J12</f>
        <v>0</v>
      </c>
    </row>
    <row r="13" spans="1:19" x14ac:dyDescent="0.2">
      <c r="A13" s="13" t="s">
        <v>27</v>
      </c>
      <c r="B13" s="14"/>
      <c r="C13" s="14">
        <v>4000000</v>
      </c>
      <c r="D13" s="14">
        <v>83420</v>
      </c>
      <c r="E13" s="14"/>
      <c r="F13" s="18"/>
      <c r="G13" s="18"/>
      <c r="H13" s="18"/>
      <c r="I13" s="18"/>
      <c r="J13" s="18"/>
      <c r="K13" s="18"/>
      <c r="L13" s="14"/>
      <c r="M13" s="14"/>
      <c r="N13" s="14"/>
      <c r="O13" s="14"/>
      <c r="P13" s="14"/>
      <c r="Q13" s="14"/>
      <c r="R13" s="14"/>
      <c r="S13" s="14">
        <f>B13+C13+D13+E13+G13+K13+L13+M13+N13+O13+P13+Q13+R13+F13+H13+I13+J13</f>
        <v>4083420</v>
      </c>
    </row>
    <row r="14" spans="1:19" ht="15" x14ac:dyDescent="0.25">
      <c r="A14" s="16" t="s">
        <v>28</v>
      </c>
      <c r="B14" s="17">
        <f t="shared" ref="B14:S14" si="1">SUM(B11:B13)</f>
        <v>181910</v>
      </c>
      <c r="C14" s="17">
        <f t="shared" si="1"/>
        <v>6999040</v>
      </c>
      <c r="D14" s="17">
        <f t="shared" si="1"/>
        <v>124770</v>
      </c>
      <c r="E14" s="17">
        <f t="shared" si="1"/>
        <v>5000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17">
        <f t="shared" si="1"/>
        <v>0</v>
      </c>
      <c r="M14" s="17">
        <f t="shared" si="1"/>
        <v>68200</v>
      </c>
      <c r="N14" s="17">
        <f t="shared" si="1"/>
        <v>136000</v>
      </c>
      <c r="O14" s="17">
        <f t="shared" si="1"/>
        <v>117000</v>
      </c>
      <c r="P14" s="17">
        <f t="shared" si="1"/>
        <v>76000</v>
      </c>
      <c r="Q14" s="17">
        <f t="shared" si="1"/>
        <v>0</v>
      </c>
      <c r="R14" s="17">
        <f t="shared" si="1"/>
        <v>58980</v>
      </c>
      <c r="S14" s="17">
        <f t="shared" si="1"/>
        <v>7766900</v>
      </c>
    </row>
    <row r="15" spans="1:19" x14ac:dyDescent="0.2">
      <c r="A15" s="13" t="s">
        <v>29</v>
      </c>
      <c r="B15" s="14">
        <v>1000000</v>
      </c>
      <c r="C15" s="14">
        <v>3300000</v>
      </c>
      <c r="D15" s="14">
        <v>246550</v>
      </c>
      <c r="E15" s="14"/>
      <c r="F15" s="18"/>
      <c r="G15" s="18"/>
      <c r="H15" s="18"/>
      <c r="I15" s="18"/>
      <c r="J15" s="18"/>
      <c r="K15" s="18"/>
      <c r="L15" s="14">
        <v>10320</v>
      </c>
      <c r="M15" s="14">
        <v>64000</v>
      </c>
      <c r="N15" s="14">
        <v>9460</v>
      </c>
      <c r="O15" s="14">
        <v>63730</v>
      </c>
      <c r="P15" s="14">
        <v>13250</v>
      </c>
      <c r="Q15" s="14">
        <v>64200</v>
      </c>
      <c r="R15" s="14">
        <v>150000</v>
      </c>
      <c r="S15" s="14">
        <f>B15+C15+D15+E15+G15+K15+L15+M15+N15+O15+P15+Q15+R15+F15+H15+I15+J15</f>
        <v>4921510</v>
      </c>
    </row>
    <row r="16" spans="1:19" x14ac:dyDescent="0.2">
      <c r="A16" s="13" t="s">
        <v>30</v>
      </c>
      <c r="B16" s="15">
        <v>303000</v>
      </c>
      <c r="C16" s="15">
        <v>605710</v>
      </c>
      <c r="D16" s="15"/>
      <c r="E16" s="15"/>
      <c r="F16" s="40"/>
      <c r="G16" s="40"/>
      <c r="H16" s="40"/>
      <c r="I16" s="40"/>
      <c r="J16" s="40"/>
      <c r="K16" s="40">
        <v>63290</v>
      </c>
      <c r="L16" s="15"/>
      <c r="M16" s="15"/>
      <c r="N16" s="15"/>
      <c r="O16" s="15"/>
      <c r="P16" s="15"/>
      <c r="Q16" s="15"/>
      <c r="R16" s="15"/>
      <c r="S16" s="14">
        <f>B16+C16+D16+E16+G16+K16+L16+M16+N16+O16+P16+Q16+R16+F16+H16+I16+J16</f>
        <v>972000</v>
      </c>
    </row>
    <row r="17" spans="1:19" x14ac:dyDescent="0.2">
      <c r="A17" s="13" t="s">
        <v>31</v>
      </c>
      <c r="B17" s="15">
        <v>720000</v>
      </c>
      <c r="C17" s="15">
        <v>1840000</v>
      </c>
      <c r="D17" s="15">
        <v>145080</v>
      </c>
      <c r="E17" s="15"/>
      <c r="F17" s="40"/>
      <c r="G17" s="40">
        <v>11200</v>
      </c>
      <c r="H17" s="40"/>
      <c r="I17" s="40">
        <v>12950</v>
      </c>
      <c r="J17" s="40"/>
      <c r="K17" s="40">
        <v>107150</v>
      </c>
      <c r="L17" s="15"/>
      <c r="M17" s="15"/>
      <c r="N17" s="15">
        <v>93000</v>
      </c>
      <c r="O17" s="15"/>
      <c r="P17" s="15">
        <v>12000</v>
      </c>
      <c r="Q17" s="15"/>
      <c r="R17" s="15"/>
      <c r="S17" s="14">
        <f>B17+C17+D17+E17+G17+K17+L17+M17+N17+O17+P17+Q17+R17+F17+H17+I17+J17</f>
        <v>2941380</v>
      </c>
    </row>
    <row r="18" spans="1:19" ht="15" x14ac:dyDescent="0.25">
      <c r="A18" s="16" t="s">
        <v>32</v>
      </c>
      <c r="B18" s="17">
        <f t="shared" ref="B18:S18" si="2">SUM(B15:B17)</f>
        <v>2023000</v>
      </c>
      <c r="C18" s="17">
        <f t="shared" si="2"/>
        <v>5745710</v>
      </c>
      <c r="D18" s="17">
        <f t="shared" si="2"/>
        <v>391630</v>
      </c>
      <c r="E18" s="17">
        <f t="shared" si="2"/>
        <v>0</v>
      </c>
      <c r="F18" s="37">
        <f t="shared" si="2"/>
        <v>0</v>
      </c>
      <c r="G18" s="37">
        <f t="shared" si="2"/>
        <v>11200</v>
      </c>
      <c r="H18" s="37">
        <f t="shared" si="2"/>
        <v>0</v>
      </c>
      <c r="I18" s="37">
        <f t="shared" si="2"/>
        <v>12950</v>
      </c>
      <c r="J18" s="37">
        <f t="shared" si="2"/>
        <v>0</v>
      </c>
      <c r="K18" s="37">
        <f t="shared" si="2"/>
        <v>170440</v>
      </c>
      <c r="L18" s="17">
        <f t="shared" si="2"/>
        <v>10320</v>
      </c>
      <c r="M18" s="17">
        <f t="shared" si="2"/>
        <v>64000</v>
      </c>
      <c r="N18" s="17">
        <f t="shared" si="2"/>
        <v>102460</v>
      </c>
      <c r="O18" s="17">
        <f t="shared" si="2"/>
        <v>63730</v>
      </c>
      <c r="P18" s="17">
        <f t="shared" si="2"/>
        <v>25250</v>
      </c>
      <c r="Q18" s="17">
        <f t="shared" si="2"/>
        <v>64200</v>
      </c>
      <c r="R18" s="17">
        <f t="shared" si="2"/>
        <v>150000</v>
      </c>
      <c r="S18" s="17">
        <f t="shared" si="2"/>
        <v>8834890</v>
      </c>
    </row>
    <row r="19" spans="1:19" x14ac:dyDescent="0.2">
      <c r="A19" s="13" t="s">
        <v>33</v>
      </c>
      <c r="B19" s="14"/>
      <c r="C19" s="14"/>
      <c r="D19" s="14"/>
      <c r="E19" s="14"/>
      <c r="F19" s="18"/>
      <c r="G19" s="18"/>
      <c r="H19" s="18"/>
      <c r="I19" s="18"/>
      <c r="J19" s="18"/>
      <c r="K19" s="18"/>
      <c r="L19" s="14"/>
      <c r="M19" s="14"/>
      <c r="N19" s="14"/>
      <c r="O19" s="14"/>
      <c r="P19" s="14"/>
      <c r="Q19" s="14"/>
      <c r="R19" s="14">
        <v>110340</v>
      </c>
      <c r="S19" s="14">
        <f>B19+C19+D19+E19+G19+K19+L19+M19+N19+O19+P19+Q19+R19+F19+H19+I19+J19</f>
        <v>110340</v>
      </c>
    </row>
    <row r="20" spans="1:19" x14ac:dyDescent="0.2">
      <c r="A20" s="13" t="s">
        <v>34</v>
      </c>
      <c r="B20" s="14"/>
      <c r="C20" s="14"/>
      <c r="D20" s="18"/>
      <c r="E20" s="14"/>
      <c r="F20" s="18"/>
      <c r="G20" s="18"/>
      <c r="H20" s="18"/>
      <c r="I20" s="18"/>
      <c r="J20" s="18"/>
      <c r="K20" s="18"/>
      <c r="L20" s="14"/>
      <c r="M20" s="14"/>
      <c r="N20" s="14"/>
      <c r="O20" s="14"/>
      <c r="P20" s="18"/>
      <c r="Q20" s="18"/>
      <c r="R20" s="18"/>
      <c r="S20" s="14">
        <f>B20+C20+D20+E20+G20+K20+L20+M20+N20+O20+P20+Q20+R20+F20+H20+I20+J20</f>
        <v>0</v>
      </c>
    </row>
    <row r="21" spans="1:19" x14ac:dyDescent="0.2">
      <c r="A21" s="13" t="s">
        <v>35</v>
      </c>
      <c r="B21" s="14"/>
      <c r="C21" s="14"/>
      <c r="D21" s="14"/>
      <c r="E21" s="14"/>
      <c r="F21" s="18"/>
      <c r="G21" s="18"/>
      <c r="H21" s="18"/>
      <c r="I21" s="18"/>
      <c r="J21" s="18"/>
      <c r="K21" s="18"/>
      <c r="L21" s="14"/>
      <c r="M21" s="14"/>
      <c r="N21" s="14"/>
      <c r="O21" s="14"/>
      <c r="P21" s="14"/>
      <c r="Q21" s="14"/>
      <c r="R21" s="14"/>
      <c r="S21" s="14">
        <f>B21+C21+D21+E21+G21+K21+L21+M21+N21+O21+P21+Q21+R21+F21+H21+I21+J21</f>
        <v>0</v>
      </c>
    </row>
    <row r="22" spans="1:19" ht="15" x14ac:dyDescent="0.25">
      <c r="A22" s="16" t="s">
        <v>36</v>
      </c>
      <c r="B22" s="17">
        <f t="shared" ref="B22:S22" si="3">SUM(B19:B21)</f>
        <v>0</v>
      </c>
      <c r="C22" s="17">
        <f t="shared" si="3"/>
        <v>0</v>
      </c>
      <c r="D22" s="17">
        <f t="shared" si="3"/>
        <v>0</v>
      </c>
      <c r="E22" s="17">
        <f t="shared" si="3"/>
        <v>0</v>
      </c>
      <c r="F22" s="37">
        <f>SUM(F19:F21)</f>
        <v>0</v>
      </c>
      <c r="G22" s="37">
        <f t="shared" si="3"/>
        <v>0</v>
      </c>
      <c r="H22" s="37">
        <f t="shared" si="3"/>
        <v>0</v>
      </c>
      <c r="I22" s="37">
        <f>SUM(I19:I21)</f>
        <v>0</v>
      </c>
      <c r="J22" s="37">
        <f>SUM(J19:J21)</f>
        <v>0</v>
      </c>
      <c r="K22" s="3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110340</v>
      </c>
      <c r="S22" s="17">
        <f t="shared" si="3"/>
        <v>110340</v>
      </c>
    </row>
    <row r="23" spans="1:19" s="4" customFormat="1" ht="15" x14ac:dyDescent="0.25">
      <c r="A23" s="16" t="s">
        <v>37</v>
      </c>
      <c r="B23" s="17">
        <f t="shared" ref="B23:S23" si="4">B10+B14+B18+B22</f>
        <v>5327510</v>
      </c>
      <c r="C23" s="17">
        <f t="shared" si="4"/>
        <v>18376920</v>
      </c>
      <c r="D23" s="17">
        <f t="shared" si="4"/>
        <v>966400</v>
      </c>
      <c r="E23" s="17">
        <f t="shared" si="4"/>
        <v>10000</v>
      </c>
      <c r="F23" s="37">
        <f t="shared" si="4"/>
        <v>8240</v>
      </c>
      <c r="G23" s="37">
        <f t="shared" si="4"/>
        <v>36520</v>
      </c>
      <c r="H23" s="37">
        <f t="shared" si="4"/>
        <v>19950</v>
      </c>
      <c r="I23" s="37">
        <f t="shared" si="4"/>
        <v>12950</v>
      </c>
      <c r="J23" s="37">
        <f t="shared" si="4"/>
        <v>16350</v>
      </c>
      <c r="K23" s="37">
        <f t="shared" si="4"/>
        <v>318560</v>
      </c>
      <c r="L23" s="17">
        <f t="shared" si="4"/>
        <v>17320</v>
      </c>
      <c r="M23" s="17">
        <f t="shared" si="4"/>
        <v>302200</v>
      </c>
      <c r="N23" s="17">
        <f t="shared" si="4"/>
        <v>374460</v>
      </c>
      <c r="O23" s="17">
        <f t="shared" si="4"/>
        <v>395730</v>
      </c>
      <c r="P23" s="17">
        <f t="shared" si="4"/>
        <v>176250</v>
      </c>
      <c r="Q23" s="17">
        <f t="shared" si="4"/>
        <v>64200</v>
      </c>
      <c r="R23" s="17">
        <f t="shared" si="4"/>
        <v>442320</v>
      </c>
      <c r="S23" s="17">
        <f t="shared" si="4"/>
        <v>26865880</v>
      </c>
    </row>
    <row r="24" spans="1:19" s="4" customFormat="1" ht="15.75" thickBot="1" x14ac:dyDescent="0.3">
      <c r="A24" s="19" t="s">
        <v>38</v>
      </c>
      <c r="B24" s="20"/>
      <c r="C24" s="20"/>
      <c r="D24" s="20"/>
      <c r="E24" s="20"/>
      <c r="F24" s="38"/>
      <c r="G24" s="38"/>
      <c r="H24" s="38"/>
      <c r="I24" s="38"/>
      <c r="J24" s="38"/>
      <c r="K24" s="38"/>
      <c r="L24" s="20"/>
      <c r="M24" s="20"/>
      <c r="N24" s="20"/>
      <c r="O24" s="20"/>
      <c r="P24" s="20"/>
      <c r="Q24" s="20"/>
      <c r="R24" s="20"/>
      <c r="S24" s="20"/>
    </row>
    <row r="25" spans="1:19" s="4" customFormat="1" ht="15" x14ac:dyDescent="0.25">
      <c r="A25" s="21"/>
      <c r="B25" s="22"/>
      <c r="C25" s="22"/>
      <c r="D25" s="22"/>
      <c r="E25" s="22"/>
      <c r="F25" s="39"/>
      <c r="G25" s="39"/>
      <c r="H25" s="39"/>
      <c r="I25" s="39"/>
      <c r="J25" s="39"/>
      <c r="K25" s="39"/>
      <c r="L25" s="22"/>
      <c r="M25" s="22"/>
      <c r="N25" s="22"/>
      <c r="O25" s="22"/>
      <c r="P25" s="22"/>
      <c r="Q25" s="22"/>
      <c r="R25" s="22"/>
      <c r="S25" s="22"/>
    </row>
    <row r="26" spans="1:19" s="4" customFormat="1" ht="15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5" x14ac:dyDescent="0.25">
      <c r="A27" s="5"/>
      <c r="B27" s="24"/>
      <c r="C27" s="24"/>
      <c r="D27" s="24"/>
      <c r="E27" s="24"/>
      <c r="F27" s="25"/>
      <c r="G27" s="24"/>
      <c r="H27" s="25"/>
      <c r="I27" s="25"/>
      <c r="J27" s="25"/>
      <c r="K27" s="24"/>
      <c r="L27" s="24"/>
      <c r="M27" s="25"/>
      <c r="N27" s="24"/>
      <c r="O27" s="24"/>
      <c r="P27" s="24"/>
      <c r="Q27" s="24"/>
      <c r="R27" s="24"/>
      <c r="S27" s="24"/>
    </row>
    <row r="28" spans="1:19" ht="15" x14ac:dyDescent="0.25">
      <c r="A28" s="5"/>
      <c r="B28" s="24"/>
      <c r="C28" s="24"/>
      <c r="D28" s="24"/>
      <c r="E28" s="24"/>
      <c r="F28" s="25"/>
      <c r="G28" s="24"/>
      <c r="H28" s="25"/>
      <c r="I28" s="25"/>
      <c r="J28" s="25"/>
      <c r="K28" s="24"/>
      <c r="L28" s="24"/>
      <c r="M28" s="25"/>
      <c r="N28" s="24"/>
      <c r="O28" s="24"/>
      <c r="P28" s="24"/>
      <c r="Q28" s="24"/>
      <c r="R28" s="24"/>
      <c r="S28" s="24"/>
    </row>
    <row r="29" spans="1:19" ht="15" x14ac:dyDescent="0.25">
      <c r="B29" s="25"/>
      <c r="C29" s="25"/>
      <c r="D29" s="23"/>
      <c r="E29" s="26"/>
      <c r="F29" s="26"/>
      <c r="G29" s="23"/>
      <c r="H29" s="25"/>
      <c r="I29" s="25"/>
      <c r="J29" s="25"/>
      <c r="K29" s="25"/>
      <c r="L29" s="25"/>
      <c r="M29" s="25"/>
      <c r="N29" s="23"/>
      <c r="O29" s="25"/>
      <c r="P29" s="25"/>
      <c r="Q29" s="25"/>
      <c r="R29" s="25"/>
      <c r="S29" s="25"/>
    </row>
    <row r="30" spans="1:19" ht="18" customHeight="1" thickBot="1" x14ac:dyDescent="0.3">
      <c r="A30" s="41" t="s">
        <v>39</v>
      </c>
      <c r="B30" s="41"/>
      <c r="C30" s="27"/>
      <c r="G30" s="25"/>
      <c r="L30" s="24"/>
      <c r="M30" s="24"/>
      <c r="N30" s="5"/>
      <c r="P30" s="5"/>
    </row>
    <row r="31" spans="1:19" ht="60" x14ac:dyDescent="0.25">
      <c r="A31" s="9" t="s">
        <v>1</v>
      </c>
      <c r="B31" s="10" t="s">
        <v>2</v>
      </c>
      <c r="C31" s="10" t="s">
        <v>3</v>
      </c>
      <c r="D31" s="12" t="s">
        <v>19</v>
      </c>
      <c r="E31" s="25"/>
      <c r="F31" s="25"/>
      <c r="G31" s="25"/>
      <c r="H31" s="25"/>
      <c r="I31" s="25"/>
      <c r="J31" s="25"/>
      <c r="K31" s="25"/>
      <c r="L31" s="25"/>
      <c r="M31" s="24"/>
    </row>
    <row r="32" spans="1:19" x14ac:dyDescent="0.2">
      <c r="A32" s="13" t="s">
        <v>21</v>
      </c>
      <c r="B32" s="14">
        <v>40000</v>
      </c>
      <c r="C32" s="14">
        <v>100000</v>
      </c>
      <c r="D32" s="14">
        <f>B32+C32</f>
        <v>140000</v>
      </c>
    </row>
    <row r="33" spans="1:17" ht="15" x14ac:dyDescent="0.25">
      <c r="A33" s="13" t="s">
        <v>22</v>
      </c>
      <c r="B33" s="14"/>
      <c r="C33" s="14"/>
      <c r="D33" s="14">
        <f>B33+C33</f>
        <v>0</v>
      </c>
      <c r="G33" s="5"/>
      <c r="H33" s="5"/>
      <c r="I33" s="5"/>
      <c r="J33" s="5"/>
      <c r="K33" s="5"/>
      <c r="L33" s="5"/>
      <c r="O33" s="5"/>
      <c r="P33" s="5"/>
      <c r="Q33" s="5"/>
    </row>
    <row r="34" spans="1:17" ht="15" x14ac:dyDescent="0.25">
      <c r="A34" s="13" t="s">
        <v>23</v>
      </c>
      <c r="B34" s="14">
        <v>40000</v>
      </c>
      <c r="C34" s="14">
        <v>200000</v>
      </c>
      <c r="D34" s="14">
        <f>B34+C34</f>
        <v>240000</v>
      </c>
      <c r="G34" s="5"/>
      <c r="H34" s="28"/>
      <c r="I34" s="28"/>
      <c r="J34" s="28"/>
      <c r="K34" s="28"/>
      <c r="L34" s="28"/>
      <c r="O34" s="28"/>
      <c r="P34" s="28"/>
      <c r="Q34" s="28"/>
    </row>
    <row r="35" spans="1:17" ht="15" x14ac:dyDescent="0.25">
      <c r="A35" s="16" t="s">
        <v>24</v>
      </c>
      <c r="B35" s="17">
        <f t="shared" ref="B35:D35" si="5">SUM(B32:B34)</f>
        <v>80000</v>
      </c>
      <c r="C35" s="17">
        <f t="shared" si="5"/>
        <v>300000</v>
      </c>
      <c r="D35" s="17">
        <f t="shared" si="5"/>
        <v>380000</v>
      </c>
      <c r="G35" s="5"/>
      <c r="H35" s="29"/>
      <c r="I35" s="28"/>
      <c r="J35" s="28"/>
      <c r="K35" s="28"/>
      <c r="L35" s="28"/>
      <c r="O35" s="28"/>
      <c r="P35" s="28"/>
      <c r="Q35" s="28"/>
    </row>
    <row r="36" spans="1:17" ht="15" x14ac:dyDescent="0.25">
      <c r="A36" s="13" t="s">
        <v>25</v>
      </c>
      <c r="B36" s="14">
        <v>40000</v>
      </c>
      <c r="C36" s="14"/>
      <c r="D36" s="14">
        <f>B36+C36</f>
        <v>40000</v>
      </c>
      <c r="G36" s="31"/>
      <c r="H36" s="32"/>
      <c r="I36" s="32"/>
      <c r="J36" s="28"/>
      <c r="K36" s="28"/>
      <c r="L36" s="28"/>
      <c r="O36" s="28"/>
      <c r="P36" s="28"/>
      <c r="Q36" s="28"/>
    </row>
    <row r="37" spans="1:17" ht="15" x14ac:dyDescent="0.25">
      <c r="A37" s="13" t="s">
        <v>26</v>
      </c>
      <c r="B37" s="14"/>
      <c r="C37" s="14"/>
      <c r="D37" s="14">
        <f>B37+C37</f>
        <v>0</v>
      </c>
      <c r="G37" s="5"/>
      <c r="H37" s="28"/>
      <c r="I37" s="28"/>
      <c r="J37" s="28"/>
      <c r="K37" s="28"/>
      <c r="L37" s="28"/>
      <c r="O37" s="28"/>
      <c r="P37" s="28"/>
      <c r="Q37" s="28"/>
    </row>
    <row r="38" spans="1:17" ht="15" x14ac:dyDescent="0.25">
      <c r="A38" s="13" t="s">
        <v>27</v>
      </c>
      <c r="B38" s="14">
        <v>40000</v>
      </c>
      <c r="C38" s="14">
        <v>100000</v>
      </c>
      <c r="D38" s="14">
        <f>B38+C38</f>
        <v>140000</v>
      </c>
      <c r="H38" s="28"/>
      <c r="I38" s="30"/>
    </row>
    <row r="39" spans="1:17" ht="15" x14ac:dyDescent="0.25">
      <c r="A39" s="16" t="s">
        <v>28</v>
      </c>
      <c r="B39" s="17">
        <f t="shared" ref="B39:D39" si="6">SUM(B36:B38)</f>
        <v>80000</v>
      </c>
      <c r="C39" s="17">
        <f t="shared" si="6"/>
        <v>100000</v>
      </c>
      <c r="D39" s="17">
        <f t="shared" si="6"/>
        <v>180000</v>
      </c>
      <c r="E39" s="33"/>
      <c r="F39" s="26"/>
      <c r="G39" s="24"/>
    </row>
    <row r="40" spans="1:17" x14ac:dyDescent="0.2">
      <c r="A40" s="13" t="s">
        <v>29</v>
      </c>
      <c r="B40" s="14">
        <v>85000</v>
      </c>
      <c r="C40" s="14"/>
      <c r="D40" s="14">
        <f>B40+C40</f>
        <v>85000</v>
      </c>
    </row>
    <row r="41" spans="1:17" ht="15" x14ac:dyDescent="0.25">
      <c r="A41" s="13" t="s">
        <v>30</v>
      </c>
      <c r="B41" s="15">
        <v>50000</v>
      </c>
      <c r="C41" s="15">
        <v>100000</v>
      </c>
      <c r="D41" s="14">
        <f>B41+C41</f>
        <v>150000</v>
      </c>
      <c r="E41" s="25"/>
      <c r="F41" s="25"/>
      <c r="G41" s="24"/>
      <c r="H41" s="24"/>
      <c r="I41" s="24"/>
      <c r="J41" s="24"/>
      <c r="O41" s="24"/>
    </row>
    <row r="42" spans="1:17" x14ac:dyDescent="0.2">
      <c r="A42" s="13" t="s">
        <v>31</v>
      </c>
      <c r="B42" s="14"/>
      <c r="C42" s="14"/>
      <c r="D42" s="14">
        <f>B42+C42</f>
        <v>0</v>
      </c>
    </row>
    <row r="43" spans="1:17" ht="15" x14ac:dyDescent="0.25">
      <c r="A43" s="16" t="s">
        <v>32</v>
      </c>
      <c r="B43" s="17">
        <f t="shared" ref="B43:D43" si="7">SUM(B40:B42)</f>
        <v>135000</v>
      </c>
      <c r="C43" s="17">
        <f t="shared" si="7"/>
        <v>100000</v>
      </c>
      <c r="D43" s="17">
        <f t="shared" si="7"/>
        <v>235000</v>
      </c>
    </row>
    <row r="44" spans="1:17" ht="15" x14ac:dyDescent="0.25">
      <c r="A44" s="13" t="s">
        <v>33</v>
      </c>
      <c r="B44" s="14"/>
      <c r="C44" s="14"/>
      <c r="D44" s="14">
        <f>B44+C44</f>
        <v>0</v>
      </c>
      <c r="G44" s="24"/>
    </row>
    <row r="45" spans="1:17" x14ac:dyDescent="0.2">
      <c r="A45" s="13" t="s">
        <v>34</v>
      </c>
      <c r="B45" s="14"/>
      <c r="C45" s="14"/>
      <c r="D45" s="14">
        <f>B45+C45</f>
        <v>0</v>
      </c>
    </row>
    <row r="46" spans="1:17" x14ac:dyDescent="0.2">
      <c r="A46" s="13" t="s">
        <v>35</v>
      </c>
      <c r="B46" s="14"/>
      <c r="C46" s="14"/>
      <c r="D46" s="14">
        <f>B46+C46</f>
        <v>0</v>
      </c>
    </row>
    <row r="47" spans="1:17" ht="15" x14ac:dyDescent="0.25">
      <c r="A47" s="16" t="s">
        <v>36</v>
      </c>
      <c r="B47" s="17">
        <f t="shared" ref="B47:D47" si="8">SUM(B44:B46)</f>
        <v>0</v>
      </c>
      <c r="C47" s="17">
        <f t="shared" si="8"/>
        <v>0</v>
      </c>
      <c r="D47" s="17">
        <f t="shared" si="8"/>
        <v>0</v>
      </c>
    </row>
    <row r="48" spans="1:17" ht="15" x14ac:dyDescent="0.25">
      <c r="A48" s="16" t="s">
        <v>37</v>
      </c>
      <c r="B48" s="17">
        <f>B35+B39+B43+B47</f>
        <v>295000</v>
      </c>
      <c r="C48" s="17">
        <f>C35+C39+C43+C47</f>
        <v>500000</v>
      </c>
      <c r="D48" s="17">
        <f>D35+D39+D43+D47</f>
        <v>795000</v>
      </c>
    </row>
    <row r="49" spans="1:18" ht="15.75" thickBot="1" x14ac:dyDescent="0.3">
      <c r="A49" s="19" t="s">
        <v>38</v>
      </c>
      <c r="B49" s="20"/>
      <c r="C49" s="20"/>
      <c r="D49" s="20"/>
    </row>
    <row r="50" spans="1:18" ht="15" x14ac:dyDescent="0.25">
      <c r="A50" s="21"/>
      <c r="B50" s="22"/>
      <c r="C50" s="22"/>
      <c r="D50" s="22"/>
    </row>
    <row r="51" spans="1:18" x14ac:dyDescent="0.2">
      <c r="B51" s="25"/>
      <c r="C51" s="25"/>
      <c r="D51" s="25"/>
    </row>
    <row r="52" spans="1:18" x14ac:dyDescent="0.2">
      <c r="B52" s="25"/>
      <c r="C52" s="25"/>
      <c r="D52" s="25"/>
    </row>
    <row r="53" spans="1:18" ht="15" x14ac:dyDescent="0.25">
      <c r="A53" s="4"/>
      <c r="B53" s="23"/>
      <c r="C53" s="23"/>
      <c r="D53" s="23"/>
      <c r="F53" s="4"/>
      <c r="L53" s="23"/>
      <c r="M53" s="23"/>
      <c r="Q53" s="23"/>
      <c r="R53" s="23"/>
    </row>
    <row r="54" spans="1:18" ht="15" x14ac:dyDescent="0.25">
      <c r="D54" s="4"/>
      <c r="L54" s="4"/>
      <c r="M54" s="23"/>
      <c r="Q54" s="4"/>
      <c r="R54" s="23"/>
    </row>
  </sheetData>
  <mergeCells count="2">
    <mergeCell ref="A30:B30"/>
    <mergeCell ref="A2:S2"/>
  </mergeCells>
  <pageMargins left="0.7" right="0.7" top="0.75" bottom="0.75" header="0.3" footer="0.3"/>
  <pageSetup paperSize="9" scale="97" orientation="landscape" r:id="rId1"/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CAS SATU  MARE</cp:lastModifiedBy>
  <cp:lastPrinted>2023-09-28T12:13:35Z</cp:lastPrinted>
  <dcterms:created xsi:type="dcterms:W3CDTF">2023-09-28T11:35:43Z</dcterms:created>
  <dcterms:modified xsi:type="dcterms:W3CDTF">2023-09-28T12:16:26Z</dcterms:modified>
</cp:coreProperties>
</file>